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3980" windowHeight="8580" activeTab="0"/>
  </bookViews>
  <sheets>
    <sheet name="Kassenbuch" sheetId="1" r:id="rId1"/>
  </sheets>
  <definedNames>
    <definedName name="Kuerzel">'Kassenbuch'!$N$21:$P$68</definedName>
  </definedNames>
  <calcPr fullCalcOnLoad="1"/>
</workbook>
</file>

<file path=xl/comments1.xml><?xml version="1.0" encoding="utf-8"?>
<comments xmlns="http://schemas.openxmlformats.org/spreadsheetml/2006/main">
  <authors>
    <author>W.Lindo</author>
  </authors>
  <commentList>
    <comment ref="E3" authorId="0">
      <text>
        <r>
          <rPr>
            <b/>
            <sz val="8"/>
            <rFont val="Tahoma"/>
            <family val="0"/>
          </rPr>
          <t>Geben Sie den gewünschten Starttermin ein.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Hier wird automatisch der Starttermin übernommen.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Tragen Sie in diese Spalte die jeweiligen Einnahmen ein.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Der Text wird aus dem definierten Code entnommen.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Tragen Sie hier den gewünschten Code ein.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Die Belegnummer wird automatisch bei jedem Eintrag gebildet.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Fügen Sie für jede Bewegung ein separates Datum ein.
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Tragen Sie in diese Spalte die jeweiligen Ausgaben ein.</t>
        </r>
      </text>
    </comment>
    <comment ref="L7" authorId="0">
      <text>
        <r>
          <rPr>
            <b/>
            <sz val="8"/>
            <rFont val="Tahoma"/>
            <family val="0"/>
          </rPr>
          <t>Hier wird der jeweils aktuelle Kassenbestand angezeigt.</t>
        </r>
      </text>
    </comment>
    <comment ref="M7" authorId="0">
      <text>
        <r>
          <rPr>
            <b/>
            <sz val="8"/>
            <rFont val="Tahoma"/>
            <family val="0"/>
          </rPr>
          <t>Sofern die Position einem bestimmten Konto zugeordnet wird, erscheint hier die entsprechende Bezeichnung.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 xml:space="preserve">Die fest vorgegebenen Codes.
</t>
        </r>
        <r>
          <rPr>
            <sz val="8"/>
            <rFont val="Tahoma"/>
            <family val="0"/>
          </rPr>
          <t xml:space="preserve">
</t>
        </r>
      </text>
    </comment>
    <comment ref="O21" authorId="0">
      <text>
        <r>
          <rPr>
            <b/>
            <sz val="8"/>
            <rFont val="Tahoma"/>
            <family val="0"/>
          </rPr>
          <t>Ordnen Sie den einzelnen Code entsprechende Buchungstexte zu.</t>
        </r>
        <r>
          <rPr>
            <sz val="8"/>
            <rFont val="Tahoma"/>
            <family val="0"/>
          </rPr>
          <t xml:space="preserve">
</t>
        </r>
      </text>
    </comment>
    <comment ref="P21" authorId="0">
      <text>
        <r>
          <rPr>
            <b/>
            <sz val="8"/>
            <rFont val="Tahoma"/>
            <family val="0"/>
          </rPr>
          <t>Fügen Sie jeweils eine Kontobezeichnung ein.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<sst xmlns="http://schemas.openxmlformats.org/spreadsheetml/2006/main" count="74" uniqueCount="52">
  <si>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 xml:space="preserve"> </t>
  </si>
  <si>
    <t>Datum</t>
  </si>
  <si>
    <t>Beleg</t>
  </si>
  <si>
    <t>Code</t>
  </si>
  <si>
    <t>Text</t>
  </si>
  <si>
    <t>Einnahme</t>
  </si>
  <si>
    <t>Ausgabe</t>
  </si>
  <si>
    <t>Bestand</t>
  </si>
  <si>
    <t>Konto</t>
  </si>
  <si>
    <t>Buchungstext</t>
  </si>
  <si>
    <t>Putzmittel</t>
  </si>
  <si>
    <t>Büromaterial</t>
  </si>
  <si>
    <t>Fotokopien</t>
  </si>
  <si>
    <t>Papier</t>
  </si>
  <si>
    <t>Fachliteratur</t>
  </si>
  <si>
    <t>Zeitschriften</t>
  </si>
  <si>
    <t xml:space="preserve"> Starttermin</t>
  </si>
  <si>
    <t>Aushilfe</t>
  </si>
  <si>
    <t>Reinigung</t>
  </si>
  <si>
    <t>Freie Mitarbeiter</t>
  </si>
  <si>
    <t>Porto</t>
  </si>
  <si>
    <t>techn. Zubehör</t>
  </si>
  <si>
    <t>Software</t>
  </si>
  <si>
    <t>Datenträger</t>
  </si>
  <si>
    <t>Übertrag</t>
  </si>
  <si>
    <t xml:space="preserve"> [in EURO]</t>
  </si>
  <si>
    <t xml:space="preserve"> [in EUR]</t>
  </si>
  <si>
    <t>Anfangsbestand</t>
  </si>
  <si>
    <t>Mwst.</t>
  </si>
  <si>
    <t>Summe</t>
  </si>
  <si>
    <t>Mehrwertsteuersätze</t>
  </si>
  <si>
    <t>Enth.Mwst.</t>
  </si>
  <si>
    <t>Version 2.02</t>
  </si>
  <si>
    <t xml:space="preserve"> Vereinskasse</t>
  </si>
  <si>
    <t xml:space="preserve"> Jeder Verein oder jeder beliebige Zu-</t>
  </si>
  <si>
    <t xml:space="preserve"> sammenschluss von Personen bedarf</t>
  </si>
  <si>
    <t xml:space="preserve"> einer Organisation der Finanzen. Mit</t>
  </si>
  <si>
    <t xml:space="preserve"> dieser Vereinskasse können Sie die</t>
  </si>
  <si>
    <t xml:space="preserve"> Ein- und Ausgaben über einen beliebigen</t>
  </si>
  <si>
    <t xml:space="preserve"> Zeitraum verwalten.</t>
  </si>
  <si>
    <t>Ausrüstung</t>
  </si>
  <si>
    <t>Werbung</t>
  </si>
  <si>
    <t>Mailing</t>
  </si>
  <si>
    <t>Verantstaltung</t>
  </si>
  <si>
    <t>Fahrtkosten</t>
  </si>
  <si>
    <t>Training</t>
  </si>
  <si>
    <t>Hallengebühren</t>
  </si>
  <si>
    <t>Trainingsplatz</t>
  </si>
  <si>
    <t>Geschenke</t>
  </si>
  <si>
    <t>Mitgliederbeitrag</t>
  </si>
  <si>
    <t>Spende</t>
  </si>
  <si>
    <t>Einlagen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</si>
</sst>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mmmm\ yy"/>
    <numFmt numFmtId="174" formatCode="#,##0.00_);\(#,##0.00\)"/>
    <numFmt numFmtId="175" formatCode="#,##0.00\ _€"/>
  </numFmts>
  <fonts count="15">
    <font>
      <sz val="10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b/>
      <sz val="2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1" fontId="0" fillId="0" borderId="0" xfId="15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1" fontId="0" fillId="0" borderId="0" xfId="15" applyNumberFormat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171" fontId="6" fillId="2" borderId="2" xfId="15" applyNumberFormat="1" applyFont="1" applyFill="1" applyBorder="1" applyAlignment="1" applyProtection="1">
      <alignment/>
      <protection hidden="1"/>
    </xf>
    <xf numFmtId="171" fontId="6" fillId="2" borderId="2" xfId="15" applyFont="1" applyFill="1" applyBorder="1" applyAlignment="1" applyProtection="1">
      <alignment horizontal="right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/>
      <protection hidden="1"/>
    </xf>
    <xf numFmtId="171" fontId="4" fillId="3" borderId="1" xfId="15" applyFont="1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/>
      <protection hidden="1"/>
    </xf>
    <xf numFmtId="171" fontId="4" fillId="3" borderId="5" xfId="15" applyFont="1" applyFill="1" applyBorder="1" applyAlignment="1" applyProtection="1">
      <alignment horizontal="right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171" fontId="4" fillId="3" borderId="5" xfId="15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171" fontId="4" fillId="3" borderId="5" xfId="15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171" fontId="0" fillId="0" borderId="0" xfId="15" applyAlignment="1" applyProtection="1">
      <alignment/>
      <protection hidden="1"/>
    </xf>
    <xf numFmtId="14" fontId="4" fillId="4" borderId="5" xfId="0" applyNumberFormat="1" applyFont="1" applyFill="1" applyBorder="1" applyAlignment="1" applyProtection="1">
      <alignment horizontal="center"/>
      <protection hidden="1" locked="0"/>
    </xf>
    <xf numFmtId="0" fontId="4" fillId="4" borderId="1" xfId="0" applyFont="1" applyFill="1" applyBorder="1" applyAlignment="1" applyProtection="1">
      <alignment/>
      <protection hidden="1" locked="0"/>
    </xf>
    <xf numFmtId="0" fontId="4" fillId="4" borderId="5" xfId="0" applyFont="1" applyFill="1" applyBorder="1" applyAlignment="1" applyProtection="1">
      <alignment/>
      <protection hidden="1" locked="0"/>
    </xf>
    <xf numFmtId="0" fontId="4" fillId="4" borderId="5" xfId="0" applyFont="1" applyFill="1" applyBorder="1" applyAlignment="1" applyProtection="1">
      <alignment horizontal="right"/>
      <protection hidden="1" locked="0"/>
    </xf>
    <xf numFmtId="171" fontId="4" fillId="4" borderId="1" xfId="15" applyNumberFormat="1" applyFont="1" applyFill="1" applyBorder="1" applyAlignment="1" applyProtection="1">
      <alignment/>
      <protection hidden="1" locked="0"/>
    </xf>
    <xf numFmtId="171" fontId="4" fillId="4" borderId="5" xfId="15" applyNumberFormat="1" applyFont="1" applyFill="1" applyBorder="1" applyAlignment="1" applyProtection="1">
      <alignment/>
      <protection hidden="1" locked="0"/>
    </xf>
    <xf numFmtId="171" fontId="4" fillId="4" borderId="5" xfId="15" applyNumberFormat="1" applyFont="1" applyFill="1" applyBorder="1" applyAlignment="1" applyProtection="1">
      <alignment horizontal="left"/>
      <protection hidden="1" locked="0"/>
    </xf>
    <xf numFmtId="0" fontId="4" fillId="4" borderId="6" xfId="0" applyFont="1" applyFill="1" applyBorder="1" applyAlignment="1" applyProtection="1">
      <alignment/>
      <protection hidden="1" locked="0"/>
    </xf>
    <xf numFmtId="0" fontId="4" fillId="4" borderId="4" xfId="0" applyFont="1" applyFill="1" applyBorder="1" applyAlignment="1" applyProtection="1">
      <alignment/>
      <protection hidden="1" locked="0"/>
    </xf>
    <xf numFmtId="0" fontId="0" fillId="5" borderId="7" xfId="0" applyFont="1" applyFill="1" applyBorder="1" applyAlignment="1" applyProtection="1">
      <alignment/>
      <protection hidden="1"/>
    </xf>
    <xf numFmtId="0" fontId="7" fillId="5" borderId="7" xfId="0" applyFont="1" applyFill="1" applyBorder="1" applyAlignment="1" applyProtection="1">
      <alignment/>
      <protection hidden="1"/>
    </xf>
    <xf numFmtId="0" fontId="0" fillId="5" borderId="8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5" borderId="1" xfId="0" applyFont="1" applyFill="1" applyBorder="1" applyAlignment="1" applyProtection="1">
      <alignment horizontal="left"/>
      <protection hidden="1"/>
    </xf>
    <xf numFmtId="14" fontId="9" fillId="5" borderId="2" xfId="0" applyNumberFormat="1" applyFont="1" applyFill="1" applyBorder="1" applyAlignment="1" applyProtection="1">
      <alignment/>
      <protection hidden="1"/>
    </xf>
    <xf numFmtId="0" fontId="9" fillId="5" borderId="3" xfId="0" applyFont="1" applyFill="1" applyBorder="1" applyAlignment="1" applyProtection="1">
      <alignment/>
      <protection hidden="1"/>
    </xf>
    <xf numFmtId="171" fontId="9" fillId="5" borderId="0" xfId="15" applyNumberFormat="1" applyFont="1" applyFill="1" applyBorder="1" applyAlignment="1" applyProtection="1">
      <alignment/>
      <protection hidden="1"/>
    </xf>
    <xf numFmtId="171" fontId="9" fillId="5" borderId="0" xfId="15" applyFont="1" applyFill="1" applyBorder="1" applyAlignment="1" applyProtection="1">
      <alignment/>
      <protection hidden="1"/>
    </xf>
    <xf numFmtId="0" fontId="9" fillId="5" borderId="9" xfId="0" applyFont="1" applyFill="1" applyBorder="1" applyAlignment="1" applyProtection="1">
      <alignment/>
      <protection hidden="1"/>
    </xf>
    <xf numFmtId="171" fontId="11" fillId="5" borderId="0" xfId="15" applyNumberFormat="1" applyFont="1" applyFill="1" applyBorder="1" applyAlignment="1" applyProtection="1">
      <alignment/>
      <protection hidden="1"/>
    </xf>
    <xf numFmtId="0" fontId="9" fillId="5" borderId="5" xfId="0" applyFont="1" applyFill="1" applyBorder="1" applyAlignment="1" applyProtection="1">
      <alignment horizontal="center"/>
      <protection hidden="1"/>
    </xf>
    <xf numFmtId="0" fontId="9" fillId="5" borderId="10" xfId="0" applyFont="1" applyFill="1" applyBorder="1" applyAlignment="1" applyProtection="1">
      <alignment/>
      <protection hidden="1"/>
    </xf>
    <xf numFmtId="171" fontId="9" fillId="5" borderId="10" xfId="15" applyNumberFormat="1" applyFont="1" applyFill="1" applyBorder="1" applyAlignment="1" applyProtection="1">
      <alignment/>
      <protection hidden="1"/>
    </xf>
    <xf numFmtId="0" fontId="9" fillId="5" borderId="11" xfId="0" applyFont="1" applyFill="1" applyBorder="1" applyAlignment="1" applyProtection="1">
      <alignment/>
      <protection hidden="1"/>
    </xf>
    <xf numFmtId="0" fontId="9" fillId="5" borderId="4" xfId="0" applyFont="1" applyFill="1" applyBorder="1" applyAlignment="1" applyProtection="1">
      <alignment horizontal="center"/>
      <protection hidden="1"/>
    </xf>
    <xf numFmtId="171" fontId="10" fillId="5" borderId="4" xfId="15" applyNumberFormat="1" applyFont="1" applyFill="1" applyBorder="1" applyAlignment="1" applyProtection="1">
      <alignment horizontal="center"/>
      <protection hidden="1"/>
    </xf>
    <xf numFmtId="171" fontId="10" fillId="5" borderId="3" xfId="15" applyNumberFormat="1" applyFont="1" applyFill="1" applyBorder="1" applyAlignment="1" applyProtection="1">
      <alignment horizontal="center"/>
      <protection hidden="1"/>
    </xf>
    <xf numFmtId="171" fontId="10" fillId="5" borderId="2" xfId="15" applyFont="1" applyFill="1" applyBorder="1" applyAlignment="1" applyProtection="1">
      <alignment horizontal="center"/>
      <protection hidden="1"/>
    </xf>
    <xf numFmtId="0" fontId="9" fillId="5" borderId="6" xfId="0" applyFont="1" applyFill="1" applyBorder="1" applyAlignment="1" applyProtection="1">
      <alignment horizontal="center"/>
      <protection hidden="1"/>
    </xf>
    <xf numFmtId="171" fontId="11" fillId="5" borderId="5" xfId="15" applyNumberFormat="1" applyFont="1" applyFill="1" applyBorder="1" applyAlignment="1" applyProtection="1">
      <alignment horizontal="centerContinuous"/>
      <protection hidden="1"/>
    </xf>
    <xf numFmtId="171" fontId="11" fillId="5" borderId="10" xfId="15" applyNumberFormat="1" applyFont="1" applyFill="1" applyBorder="1" applyAlignment="1" applyProtection="1">
      <alignment horizontal="centerContinuous"/>
      <protection hidden="1"/>
    </xf>
    <xf numFmtId="171" fontId="9" fillId="5" borderId="10" xfId="15" applyFont="1" applyFill="1" applyBorder="1" applyAlignment="1" applyProtection="1">
      <alignment horizontal="centerContinuous"/>
      <protection hidden="1"/>
    </xf>
    <xf numFmtId="0" fontId="9" fillId="5" borderId="6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/>
      <protection hidden="1"/>
    </xf>
    <xf numFmtId="0" fontId="0" fillId="2" borderId="14" xfId="0" applyFont="1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0" fontId="0" fillId="2" borderId="5" xfId="0" applyFont="1" applyFill="1" applyBorder="1" applyAlignment="1" applyProtection="1">
      <alignment horizontal="left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9" fillId="5" borderId="15" xfId="0" applyFont="1" applyFill="1" applyBorder="1" applyAlignment="1" applyProtection="1">
      <alignment horizontal="center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8" fillId="5" borderId="7" xfId="0" applyFont="1" applyFill="1" applyBorder="1" applyAlignment="1" applyProtection="1">
      <alignment wrapText="1"/>
      <protection hidden="1"/>
    </xf>
    <xf numFmtId="14" fontId="4" fillId="3" borderId="1" xfId="0" applyNumberFormat="1" applyFont="1" applyFill="1" applyBorder="1" applyAlignment="1" applyProtection="1">
      <alignment horizontal="center"/>
      <protection hidden="1"/>
    </xf>
    <xf numFmtId="0" fontId="9" fillId="5" borderId="0" xfId="0" applyFont="1" applyFill="1" applyAlignment="1" applyProtection="1">
      <alignment/>
      <protection hidden="1"/>
    </xf>
    <xf numFmtId="10" fontId="0" fillId="0" borderId="12" xfId="0" applyNumberFormat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10" fontId="4" fillId="4" borderId="1" xfId="15" applyNumberFormat="1" applyFont="1" applyFill="1" applyBorder="1" applyAlignment="1" applyProtection="1">
      <alignment/>
      <protection hidden="1" locked="0"/>
    </xf>
    <xf numFmtId="171" fontId="9" fillId="5" borderId="4" xfId="15" applyNumberFormat="1" applyFont="1" applyFill="1" applyBorder="1" applyAlignment="1" applyProtection="1">
      <alignment/>
      <protection hidden="1"/>
    </xf>
    <xf numFmtId="171" fontId="0" fillId="3" borderId="4" xfId="15" applyFont="1" applyFill="1" applyBorder="1" applyAlignment="1" applyProtection="1">
      <alignment/>
      <protection hidden="1"/>
    </xf>
    <xf numFmtId="171" fontId="11" fillId="5" borderId="0" xfId="15" applyFont="1" applyFill="1" applyBorder="1" applyAlignment="1" applyProtection="1">
      <alignment/>
      <protection hidden="1"/>
    </xf>
    <xf numFmtId="172" fontId="12" fillId="4" borderId="4" xfId="0" applyNumberFormat="1" applyFont="1" applyFill="1" applyBorder="1" applyAlignment="1" applyProtection="1">
      <alignment/>
      <protection hidden="1" locked="0"/>
    </xf>
    <xf numFmtId="171" fontId="2" fillId="4" borderId="4" xfId="19" applyNumberFormat="1" applyFont="1" applyFill="1" applyBorder="1" applyAlignment="1" applyProtection="1">
      <alignment horizontal="right"/>
      <protection hidden="1" locked="0"/>
    </xf>
    <xf numFmtId="175" fontId="4" fillId="3" borderId="5" xfId="15" applyNumberFormat="1" applyFont="1" applyFill="1" applyBorder="1" applyAlignment="1" applyProtection="1">
      <alignment/>
      <protection hidden="1"/>
    </xf>
    <xf numFmtId="10" fontId="0" fillId="0" borderId="14" xfId="0" applyNumberFormat="1" applyBorder="1" applyAlignment="1" applyProtection="1">
      <alignment/>
      <protection hidden="1" locked="0"/>
    </xf>
    <xf numFmtId="10" fontId="0" fillId="0" borderId="9" xfId="0" applyNumberFormat="1" applyBorder="1" applyAlignment="1" applyProtection="1">
      <alignment/>
      <protection hidden="1" locked="0"/>
    </xf>
    <xf numFmtId="10" fontId="0" fillId="0" borderId="11" xfId="0" applyNumberFormat="1" applyBorder="1" applyAlignment="1" applyProtection="1">
      <alignment/>
      <protection hidden="1" locked="0"/>
    </xf>
    <xf numFmtId="0" fontId="10" fillId="5" borderId="1" xfId="0" applyFont="1" applyFill="1" applyBorder="1" applyAlignment="1" applyProtection="1">
      <alignment horizontal="left"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6577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cgo.de/" TargetMode="External" /><Relationship Id="rId3" Type="http://schemas.openxmlformats.org/officeDocument/2006/relationships/hyperlink" Target="http://www.pcgo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0</xdr:row>
      <xdr:rowOff>0</xdr:rowOff>
    </xdr:from>
    <xdr:to>
      <xdr:col>14</xdr:col>
      <xdr:colOff>304800</xdr:colOff>
      <xdr:row>1</xdr:row>
      <xdr:rowOff>0</xdr:rowOff>
    </xdr:to>
    <xdr:pic>
      <xdr:nvPicPr>
        <xdr:cNvPr id="1" name="Picture 28" descr="Zur Startseite von PCgo!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0"/>
          <a:ext cx="1362075" cy="476250"/>
        </a:xfrm>
        <a:prstGeom prst="rect">
          <a:avLst/>
        </a:prstGeom>
        <a:solidFill>
          <a:srgbClr val="3333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137"/>
  <sheetViews>
    <sheetView showGridLines="0" showRowColHeaders="0" tabSelected="1" workbookViewId="0" topLeftCell="A1">
      <pane xSplit="7" topLeftCell="I1" activePane="topRight" state="frozen"/>
      <selection pane="topLeft" activeCell="A1" sqref="A1"/>
      <selection pane="topRight" activeCell="E4" sqref="E4"/>
    </sheetView>
  </sheetViews>
  <sheetFormatPr defaultColWidth="11.421875" defaultRowHeight="12.75"/>
  <cols>
    <col min="1" max="1" width="3.140625" style="2" customWidth="1"/>
    <col min="2" max="2" width="11.421875" style="25" customWidth="1"/>
    <col min="3" max="3" width="5.7109375" style="2" customWidth="1"/>
    <col min="4" max="4" width="5.28125" style="2" customWidth="1"/>
    <col min="5" max="5" width="21.28125" style="2" customWidth="1"/>
    <col min="6" max="6" width="15.28125" style="3" customWidth="1"/>
    <col min="7" max="7" width="7.57421875" style="3" customWidth="1"/>
    <col min="8" max="9" width="15.28125" style="3" customWidth="1"/>
    <col min="10" max="10" width="7.57421875" style="3" customWidth="1"/>
    <col min="11" max="11" width="15.28125" style="3" customWidth="1"/>
    <col min="12" max="12" width="15.28125" style="27" customWidth="1"/>
    <col min="13" max="13" width="11.421875" style="2" customWidth="1"/>
    <col min="14" max="14" width="5.57421875" style="25" customWidth="1"/>
    <col min="15" max="15" width="17.00390625" style="2" customWidth="1"/>
    <col min="16" max="16" width="12.8515625" style="2" customWidth="1"/>
    <col min="17" max="16384" width="11.421875" style="2" customWidth="1"/>
  </cols>
  <sheetData>
    <row r="1" spans="1:22" s="40" customFormat="1" ht="37.5" customHeight="1">
      <c r="A1" s="37"/>
      <c r="B1" s="38" t="s">
        <v>33</v>
      </c>
      <c r="C1" s="74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0</v>
      </c>
      <c r="U1" s="39"/>
      <c r="V1" s="37"/>
    </row>
    <row r="2" spans="2:17" ht="12.75">
      <c r="B2" s="72"/>
      <c r="C2" s="73"/>
      <c r="D2" s="73"/>
      <c r="E2" s="73"/>
      <c r="F2" s="44"/>
      <c r="G2" s="44"/>
      <c r="H2" s="44"/>
      <c r="I2" s="44"/>
      <c r="J2" s="44"/>
      <c r="K2" s="44"/>
      <c r="L2" s="83" t="s">
        <v>32</v>
      </c>
      <c r="M2" s="46"/>
      <c r="N2" s="2"/>
      <c r="Q2" s="1"/>
    </row>
    <row r="3" spans="2:17" ht="12.75">
      <c r="B3" s="41" t="s">
        <v>16</v>
      </c>
      <c r="C3" s="42" t="s">
        <v>0</v>
      </c>
      <c r="D3" s="43"/>
      <c r="E3" s="84">
        <v>38108</v>
      </c>
      <c r="F3" s="44"/>
      <c r="G3" s="44"/>
      <c r="H3" s="44"/>
      <c r="I3" s="44"/>
      <c r="J3" s="44"/>
      <c r="K3" s="44"/>
      <c r="L3" s="45"/>
      <c r="M3" s="46"/>
      <c r="N3" s="2"/>
      <c r="Q3" s="1"/>
    </row>
    <row r="4" spans="2:17" ht="12.75">
      <c r="B4" s="90" t="s">
        <v>27</v>
      </c>
      <c r="C4" s="91"/>
      <c r="D4" s="92"/>
      <c r="E4" s="85">
        <v>1234</v>
      </c>
      <c r="F4" s="47" t="s">
        <v>26</v>
      </c>
      <c r="G4" s="47"/>
      <c r="H4" s="47"/>
      <c r="I4" s="44"/>
      <c r="J4" s="44"/>
      <c r="K4" s="47"/>
      <c r="L4" s="45"/>
      <c r="M4" s="46"/>
      <c r="N4" s="2"/>
      <c r="Q4" s="1"/>
    </row>
    <row r="5" spans="2:17" ht="12.75">
      <c r="B5" s="48" t="s">
        <v>29</v>
      </c>
      <c r="C5" s="49"/>
      <c r="D5" s="49"/>
      <c r="E5" s="49"/>
      <c r="F5" s="81">
        <f>SUM(F9:F137)</f>
        <v>100</v>
      </c>
      <c r="G5" s="50"/>
      <c r="H5" s="81">
        <f>SUM(H9:H137)</f>
        <v>13.793103448275863</v>
      </c>
      <c r="I5" s="81">
        <f>SUM(I9:I137)</f>
        <v>364.5</v>
      </c>
      <c r="J5" s="50"/>
      <c r="K5" s="81">
        <f>SUM(K9:K137)</f>
        <v>42.33596519497261</v>
      </c>
      <c r="L5" s="82">
        <f>E4</f>
        <v>1234</v>
      </c>
      <c r="M5" s="51"/>
      <c r="N5" s="2"/>
      <c r="Q5" s="1"/>
    </row>
    <row r="6" spans="2:15" ht="12.75">
      <c r="B6" s="52" t="s">
        <v>1</v>
      </c>
      <c r="C6" s="52" t="s">
        <v>2</v>
      </c>
      <c r="D6" s="52" t="s">
        <v>3</v>
      </c>
      <c r="E6" s="52" t="s">
        <v>4</v>
      </c>
      <c r="F6" s="53" t="s">
        <v>5</v>
      </c>
      <c r="G6" s="54" t="s">
        <v>28</v>
      </c>
      <c r="H6" s="54" t="s">
        <v>31</v>
      </c>
      <c r="I6" s="54" t="s">
        <v>6</v>
      </c>
      <c r="J6" s="54" t="s">
        <v>28</v>
      </c>
      <c r="K6" s="54" t="s">
        <v>31</v>
      </c>
      <c r="L6" s="55" t="s">
        <v>7</v>
      </c>
      <c r="M6" s="52" t="s">
        <v>8</v>
      </c>
      <c r="N6" s="76" t="s">
        <v>30</v>
      </c>
      <c r="O6" s="76"/>
    </row>
    <row r="7" spans="2:15" ht="12.75">
      <c r="B7" s="56"/>
      <c r="C7" s="56"/>
      <c r="D7" s="56"/>
      <c r="E7" s="56"/>
      <c r="F7" s="57" t="s">
        <v>25</v>
      </c>
      <c r="G7" s="58"/>
      <c r="H7" s="58"/>
      <c r="I7" s="58"/>
      <c r="J7" s="58"/>
      <c r="K7" s="58"/>
      <c r="L7" s="59"/>
      <c r="M7" s="60"/>
      <c r="N7" s="77" t="s">
        <v>0</v>
      </c>
      <c r="O7" s="87">
        <v>0.07</v>
      </c>
    </row>
    <row r="8" spans="2:15" ht="12.75" customHeight="1" hidden="1">
      <c r="B8" s="4" t="s">
        <v>1</v>
      </c>
      <c r="C8" s="5">
        <v>0</v>
      </c>
      <c r="D8" s="5" t="s">
        <v>3</v>
      </c>
      <c r="E8" s="5" t="s">
        <v>4</v>
      </c>
      <c r="F8" s="6" t="s">
        <v>5</v>
      </c>
      <c r="G8" s="6"/>
      <c r="H8" s="6"/>
      <c r="I8" s="6" t="s">
        <v>6</v>
      </c>
      <c r="J8" s="6"/>
      <c r="K8" s="6"/>
      <c r="L8" s="7">
        <f>+E4</f>
        <v>1234</v>
      </c>
      <c r="M8" s="8" t="s">
        <v>8</v>
      </c>
      <c r="N8" s="78"/>
      <c r="O8" s="88"/>
    </row>
    <row r="9" spans="2:15" ht="12.75">
      <c r="B9" s="75">
        <f>E3</f>
        <v>38108</v>
      </c>
      <c r="C9" s="9">
        <f aca="true" t="shared" si="0" ref="C9:C72">IF(B9,C8+1,)</f>
        <v>1</v>
      </c>
      <c r="D9" s="29">
        <v>6</v>
      </c>
      <c r="E9" s="9" t="str">
        <f aca="true" t="shared" si="1" ref="E9:E40">IF(D9,VLOOKUP(D9,Kuerzel,2,),)</f>
        <v>Fahrtkosten</v>
      </c>
      <c r="F9" s="32"/>
      <c r="G9" s="80"/>
      <c r="H9" s="86">
        <f>F9/(1+G9)*G9</f>
        <v>0</v>
      </c>
      <c r="I9" s="32">
        <v>12.5</v>
      </c>
      <c r="J9" s="80">
        <v>0.07</v>
      </c>
      <c r="K9" s="86">
        <f aca="true" t="shared" si="2" ref="K9:K72">I9/(1+J9)*J9</f>
        <v>0.8177570093457944</v>
      </c>
      <c r="L9" s="10">
        <f aca="true" t="shared" si="3" ref="L9:L40">IF(B9=0," ",+L8+F9-I9)</f>
        <v>1221.5</v>
      </c>
      <c r="M9" s="11">
        <f>IF(D9,VLOOKUP(D9,Kuerzel,3,),)</f>
        <v>1</v>
      </c>
      <c r="N9" s="79"/>
      <c r="O9" s="89">
        <v>0.16</v>
      </c>
    </row>
    <row r="10" spans="2:16" ht="12.75">
      <c r="B10" s="28">
        <v>38108</v>
      </c>
      <c r="C10" s="12">
        <f t="shared" si="0"/>
        <v>2</v>
      </c>
      <c r="D10" s="30">
        <v>6</v>
      </c>
      <c r="E10" s="12" t="str">
        <f>IF(D10,VLOOKUP(D10,Kuerzel,2,),)</f>
        <v>Fahrtkosten</v>
      </c>
      <c r="F10" s="33"/>
      <c r="G10" s="80"/>
      <c r="H10" s="86">
        <f>F10/(1+G10)*G10</f>
        <v>0</v>
      </c>
      <c r="I10" s="33">
        <v>12</v>
      </c>
      <c r="J10" s="80">
        <v>0.07</v>
      </c>
      <c r="K10" s="86">
        <f t="shared" si="2"/>
        <v>0.7850467289719627</v>
      </c>
      <c r="L10" s="13">
        <f t="shared" si="3"/>
        <v>1209.5</v>
      </c>
      <c r="M10" s="14">
        <f>IF(D10,VLOOKUP(D10,Kuerzel,3,),)</f>
        <v>1</v>
      </c>
      <c r="N10" s="61"/>
      <c r="O10" s="62"/>
      <c r="P10" s="63"/>
    </row>
    <row r="11" spans="2:16" ht="12.75">
      <c r="B11" s="28">
        <v>38109</v>
      </c>
      <c r="C11" s="12">
        <f t="shared" si="0"/>
        <v>3</v>
      </c>
      <c r="D11" s="30">
        <v>4</v>
      </c>
      <c r="E11" s="12" t="str">
        <f>IF(D11,VLOOKUP(D11,Kuerzel,2,),)</f>
        <v>Verantstaltung</v>
      </c>
      <c r="F11" s="33"/>
      <c r="G11" s="80"/>
      <c r="H11" s="86">
        <f>F11/(1+G11)*G11</f>
        <v>0</v>
      </c>
      <c r="I11" s="33">
        <v>25</v>
      </c>
      <c r="J11" s="80">
        <v>0.16</v>
      </c>
      <c r="K11" s="86">
        <f t="shared" si="2"/>
        <v>3.4482758620689657</v>
      </c>
      <c r="L11" s="13">
        <f t="shared" si="3"/>
        <v>1184.5</v>
      </c>
      <c r="M11" s="14">
        <f>IF(D11,VLOOKUP(D11,Kuerzel,3,),)</f>
        <v>1</v>
      </c>
      <c r="N11" s="64" t="s">
        <v>34</v>
      </c>
      <c r="O11" s="65"/>
      <c r="P11" s="66"/>
    </row>
    <row r="12" spans="2:16" s="16" customFormat="1" ht="12.75">
      <c r="B12" s="28">
        <v>38110</v>
      </c>
      <c r="C12" s="12">
        <v>4</v>
      </c>
      <c r="D12" s="30">
        <v>41</v>
      </c>
      <c r="E12" s="12" t="str">
        <f>IF(D12,VLOOKUP(D12,Kuerzel,2,),)</f>
        <v>Spende</v>
      </c>
      <c r="F12" s="33">
        <v>100</v>
      </c>
      <c r="G12" s="80">
        <v>0.16</v>
      </c>
      <c r="H12" s="86">
        <f>F12/(1+G12)*G12</f>
        <v>13.793103448275863</v>
      </c>
      <c r="I12" s="33"/>
      <c r="J12" s="80"/>
      <c r="K12" s="86">
        <f t="shared" si="2"/>
        <v>0</v>
      </c>
      <c r="L12" s="15">
        <f t="shared" si="3"/>
        <v>1284.5</v>
      </c>
      <c r="M12" s="14">
        <f>IF(D12,VLOOKUP(D12,Kuerzel,3,),)</f>
        <v>0</v>
      </c>
      <c r="N12" s="64" t="s">
        <v>35</v>
      </c>
      <c r="O12" s="67"/>
      <c r="P12" s="68"/>
    </row>
    <row r="13" spans="2:16" ht="12.75">
      <c r="B13" s="28">
        <v>38111</v>
      </c>
      <c r="C13" s="17">
        <f t="shared" si="0"/>
        <v>5</v>
      </c>
      <c r="D13" s="31">
        <v>4</v>
      </c>
      <c r="E13" s="18" t="str">
        <f>IF(D13,VLOOKUP(D13,Kuerzel,2,),)</f>
        <v>Verantstaltung</v>
      </c>
      <c r="F13" s="34"/>
      <c r="G13" s="80"/>
      <c r="H13" s="86">
        <f aca="true" t="shared" si="4" ref="H13:H76">F13/(1+G13)*G13</f>
        <v>0</v>
      </c>
      <c r="I13" s="33">
        <v>230</v>
      </c>
      <c r="J13" s="80">
        <v>0.16</v>
      </c>
      <c r="K13" s="86">
        <f t="shared" si="2"/>
        <v>31.724137931034484</v>
      </c>
      <c r="L13" s="19">
        <f t="shared" si="3"/>
        <v>1054.5</v>
      </c>
      <c r="M13" s="14">
        <f aca="true" t="shared" si="5" ref="M13:M40">IF(D13,VLOOKUP(D13,Kuerzel,3,),)</f>
        <v>1</v>
      </c>
      <c r="N13" s="64" t="s">
        <v>36</v>
      </c>
      <c r="O13" s="65"/>
      <c r="P13" s="66"/>
    </row>
    <row r="14" spans="2:16" ht="12.75">
      <c r="B14" s="28">
        <v>38112</v>
      </c>
      <c r="C14" s="12">
        <f t="shared" si="0"/>
        <v>6</v>
      </c>
      <c r="D14" s="30">
        <v>25</v>
      </c>
      <c r="E14" s="12" t="str">
        <f t="shared" si="1"/>
        <v>Fachliteratur</v>
      </c>
      <c r="F14" s="33"/>
      <c r="G14" s="80"/>
      <c r="H14" s="86">
        <f t="shared" si="4"/>
        <v>0</v>
      </c>
      <c r="I14" s="33">
        <v>69</v>
      </c>
      <c r="J14" s="80">
        <v>0.07</v>
      </c>
      <c r="K14" s="86">
        <f t="shared" si="2"/>
        <v>4.514018691588785</v>
      </c>
      <c r="L14" s="19">
        <f t="shared" si="3"/>
        <v>985.5</v>
      </c>
      <c r="M14" s="14">
        <f t="shared" si="5"/>
        <v>0</v>
      </c>
      <c r="N14" s="64" t="s">
        <v>37</v>
      </c>
      <c r="O14" s="65"/>
      <c r="P14" s="66"/>
    </row>
    <row r="15" spans="2:16" ht="12.75">
      <c r="B15" s="28">
        <v>38113</v>
      </c>
      <c r="C15" s="12">
        <f t="shared" si="0"/>
        <v>7</v>
      </c>
      <c r="D15" s="30">
        <v>3</v>
      </c>
      <c r="E15" s="12" t="str">
        <f t="shared" si="1"/>
        <v>Mailing</v>
      </c>
      <c r="F15" s="33"/>
      <c r="G15" s="80"/>
      <c r="H15" s="86">
        <f t="shared" si="4"/>
        <v>0</v>
      </c>
      <c r="I15" s="33">
        <v>16</v>
      </c>
      <c r="J15" s="80">
        <v>0.07</v>
      </c>
      <c r="K15" s="86">
        <f t="shared" si="2"/>
        <v>1.046728971962617</v>
      </c>
      <c r="L15" s="19">
        <f t="shared" si="3"/>
        <v>969.5</v>
      </c>
      <c r="M15" s="14">
        <f t="shared" si="5"/>
        <v>1</v>
      </c>
      <c r="N15" s="64" t="s">
        <v>38</v>
      </c>
      <c r="O15" s="65"/>
      <c r="P15" s="66"/>
    </row>
    <row r="16" spans="2:16" ht="12.75">
      <c r="B16" s="28"/>
      <c r="C16" s="12">
        <f t="shared" si="0"/>
        <v>0</v>
      </c>
      <c r="D16" s="30"/>
      <c r="E16" s="12">
        <f t="shared" si="1"/>
        <v>0</v>
      </c>
      <c r="F16" s="33"/>
      <c r="G16" s="80"/>
      <c r="H16" s="86">
        <f t="shared" si="4"/>
        <v>0</v>
      </c>
      <c r="I16" s="33"/>
      <c r="J16" s="80"/>
      <c r="K16" s="86">
        <f t="shared" si="2"/>
        <v>0</v>
      </c>
      <c r="L16" s="19" t="str">
        <f t="shared" si="3"/>
        <v> </v>
      </c>
      <c r="M16" s="14">
        <f t="shared" si="5"/>
        <v>0</v>
      </c>
      <c r="N16" s="64" t="s">
        <v>39</v>
      </c>
      <c r="O16" s="65"/>
      <c r="P16" s="66"/>
    </row>
    <row r="17" spans="2:16" ht="12.75">
      <c r="B17" s="28"/>
      <c r="C17" s="12">
        <f t="shared" si="0"/>
        <v>0</v>
      </c>
      <c r="D17" s="30"/>
      <c r="E17" s="12">
        <f t="shared" si="1"/>
        <v>0</v>
      </c>
      <c r="F17" s="33"/>
      <c r="G17" s="80"/>
      <c r="H17" s="86">
        <f t="shared" si="4"/>
        <v>0</v>
      </c>
      <c r="I17" s="33"/>
      <c r="J17" s="80"/>
      <c r="K17" s="86">
        <f t="shared" si="2"/>
        <v>0</v>
      </c>
      <c r="L17" s="19" t="str">
        <f t="shared" si="3"/>
        <v> </v>
      </c>
      <c r="M17" s="14">
        <f t="shared" si="5"/>
        <v>0</v>
      </c>
      <c r="N17" s="64"/>
      <c r="O17" s="65"/>
      <c r="P17" s="66"/>
    </row>
    <row r="18" spans="2:16" ht="12.75">
      <c r="B18" s="28"/>
      <c r="C18" s="12">
        <f t="shared" si="0"/>
        <v>0</v>
      </c>
      <c r="D18" s="30"/>
      <c r="E18" s="12">
        <f t="shared" si="1"/>
        <v>0</v>
      </c>
      <c r="F18" s="33"/>
      <c r="G18" s="80"/>
      <c r="H18" s="86">
        <f t="shared" si="4"/>
        <v>0</v>
      </c>
      <c r="I18" s="33"/>
      <c r="J18" s="80"/>
      <c r="K18" s="86">
        <f t="shared" si="2"/>
        <v>0</v>
      </c>
      <c r="L18" s="19" t="str">
        <f t="shared" si="3"/>
        <v> </v>
      </c>
      <c r="M18" s="14">
        <f t="shared" si="5"/>
        <v>0</v>
      </c>
      <c r="N18" s="64"/>
      <c r="O18" s="65"/>
      <c r="P18" s="66"/>
    </row>
    <row r="19" spans="2:16" ht="12.75">
      <c r="B19" s="28"/>
      <c r="C19" s="12">
        <f t="shared" si="0"/>
        <v>0</v>
      </c>
      <c r="D19" s="30"/>
      <c r="E19" s="12">
        <f t="shared" si="1"/>
        <v>0</v>
      </c>
      <c r="F19" s="33"/>
      <c r="G19" s="80"/>
      <c r="H19" s="86">
        <f t="shared" si="4"/>
        <v>0</v>
      </c>
      <c r="I19" s="33"/>
      <c r="J19" s="80"/>
      <c r="K19" s="86">
        <f t="shared" si="2"/>
        <v>0</v>
      </c>
      <c r="L19" s="19" t="str">
        <f t="shared" si="3"/>
        <v> </v>
      </c>
      <c r="M19" s="14">
        <f t="shared" si="5"/>
        <v>0</v>
      </c>
      <c r="N19" s="64"/>
      <c r="O19" s="65"/>
      <c r="P19" s="66"/>
    </row>
    <row r="20" spans="2:16" ht="12.75">
      <c r="B20" s="28"/>
      <c r="C20" s="12">
        <f t="shared" si="0"/>
        <v>0</v>
      </c>
      <c r="D20" s="30"/>
      <c r="E20" s="12">
        <f t="shared" si="1"/>
        <v>0</v>
      </c>
      <c r="F20" s="33"/>
      <c r="G20" s="80"/>
      <c r="H20" s="86">
        <f t="shared" si="4"/>
        <v>0</v>
      </c>
      <c r="I20" s="33"/>
      <c r="J20" s="80"/>
      <c r="K20" s="86">
        <f t="shared" si="2"/>
        <v>0</v>
      </c>
      <c r="L20" s="19" t="str">
        <f t="shared" si="3"/>
        <v> </v>
      </c>
      <c r="M20" s="14">
        <f t="shared" si="5"/>
        <v>0</v>
      </c>
      <c r="N20" s="69"/>
      <c r="O20" s="70"/>
      <c r="P20" s="71"/>
    </row>
    <row r="21" spans="2:16" ht="12.75">
      <c r="B21" s="28"/>
      <c r="C21" s="12">
        <f t="shared" si="0"/>
        <v>0</v>
      </c>
      <c r="D21" s="30"/>
      <c r="E21" s="12">
        <f t="shared" si="1"/>
        <v>0</v>
      </c>
      <c r="F21" s="33"/>
      <c r="G21" s="80"/>
      <c r="H21" s="86">
        <f t="shared" si="4"/>
        <v>0</v>
      </c>
      <c r="I21" s="33"/>
      <c r="J21" s="80"/>
      <c r="K21" s="86">
        <f t="shared" si="2"/>
        <v>0</v>
      </c>
      <c r="L21" s="19" t="str">
        <f t="shared" si="3"/>
        <v> </v>
      </c>
      <c r="M21" s="14">
        <f t="shared" si="5"/>
        <v>0</v>
      </c>
      <c r="N21" s="20" t="s">
        <v>3</v>
      </c>
      <c r="O21" s="21" t="s">
        <v>9</v>
      </c>
      <c r="P21" s="22" t="s">
        <v>8</v>
      </c>
    </row>
    <row r="22" spans="2:16" ht="12.75">
      <c r="B22" s="28"/>
      <c r="C22" s="12">
        <f t="shared" si="0"/>
        <v>0</v>
      </c>
      <c r="D22" s="30"/>
      <c r="E22" s="12">
        <f t="shared" si="1"/>
        <v>0</v>
      </c>
      <c r="F22" s="33"/>
      <c r="G22" s="80"/>
      <c r="H22" s="86">
        <f t="shared" si="4"/>
        <v>0</v>
      </c>
      <c r="I22" s="33"/>
      <c r="J22" s="80"/>
      <c r="K22" s="86">
        <f t="shared" si="2"/>
        <v>0</v>
      </c>
      <c r="L22" s="19" t="str">
        <f t="shared" si="3"/>
        <v> </v>
      </c>
      <c r="M22" s="14">
        <f t="shared" si="5"/>
        <v>0</v>
      </c>
      <c r="N22" s="23">
        <v>1</v>
      </c>
      <c r="O22" s="35" t="s">
        <v>40</v>
      </c>
      <c r="P22" s="35">
        <v>1</v>
      </c>
    </row>
    <row r="23" spans="2:16" ht="12.75">
      <c r="B23" s="28"/>
      <c r="C23" s="12">
        <f t="shared" si="0"/>
        <v>0</v>
      </c>
      <c r="D23" s="30"/>
      <c r="E23" s="12">
        <f t="shared" si="1"/>
        <v>0</v>
      </c>
      <c r="F23" s="33"/>
      <c r="G23" s="80"/>
      <c r="H23" s="86">
        <f t="shared" si="4"/>
        <v>0</v>
      </c>
      <c r="I23" s="33"/>
      <c r="J23" s="80"/>
      <c r="K23" s="86">
        <f t="shared" si="2"/>
        <v>0</v>
      </c>
      <c r="L23" s="19" t="str">
        <f t="shared" si="3"/>
        <v> </v>
      </c>
      <c r="M23" s="14">
        <f t="shared" si="5"/>
        <v>0</v>
      </c>
      <c r="N23" s="24">
        <v>2</v>
      </c>
      <c r="O23" s="36" t="s">
        <v>41</v>
      </c>
      <c r="P23" s="36">
        <v>1</v>
      </c>
    </row>
    <row r="24" spans="2:16" ht="12.75">
      <c r="B24" s="28"/>
      <c r="C24" s="12">
        <f t="shared" si="0"/>
        <v>0</v>
      </c>
      <c r="D24" s="30"/>
      <c r="E24" s="12">
        <f t="shared" si="1"/>
        <v>0</v>
      </c>
      <c r="F24" s="33"/>
      <c r="G24" s="80"/>
      <c r="H24" s="86">
        <f t="shared" si="4"/>
        <v>0</v>
      </c>
      <c r="I24" s="33"/>
      <c r="J24" s="80"/>
      <c r="K24" s="86">
        <f t="shared" si="2"/>
        <v>0</v>
      </c>
      <c r="L24" s="19" t="str">
        <f t="shared" si="3"/>
        <v> </v>
      </c>
      <c r="M24" s="14">
        <f t="shared" si="5"/>
        <v>0</v>
      </c>
      <c r="N24" s="24">
        <v>3</v>
      </c>
      <c r="O24" s="36" t="s">
        <v>42</v>
      </c>
      <c r="P24" s="36">
        <v>1</v>
      </c>
    </row>
    <row r="25" spans="2:16" ht="12.75">
      <c r="B25" s="28"/>
      <c r="C25" s="12">
        <f t="shared" si="0"/>
        <v>0</v>
      </c>
      <c r="D25" s="30"/>
      <c r="E25" s="12">
        <f t="shared" si="1"/>
        <v>0</v>
      </c>
      <c r="F25" s="33"/>
      <c r="G25" s="80"/>
      <c r="H25" s="86">
        <f t="shared" si="4"/>
        <v>0</v>
      </c>
      <c r="I25" s="33"/>
      <c r="J25" s="80"/>
      <c r="K25" s="86">
        <f t="shared" si="2"/>
        <v>0</v>
      </c>
      <c r="L25" s="19" t="str">
        <f t="shared" si="3"/>
        <v> </v>
      </c>
      <c r="M25" s="14">
        <f t="shared" si="5"/>
        <v>0</v>
      </c>
      <c r="N25" s="24">
        <v>4</v>
      </c>
      <c r="O25" s="36" t="s">
        <v>43</v>
      </c>
      <c r="P25" s="36">
        <v>1</v>
      </c>
    </row>
    <row r="26" spans="2:16" ht="12.75">
      <c r="B26" s="28"/>
      <c r="C26" s="12">
        <f t="shared" si="0"/>
        <v>0</v>
      </c>
      <c r="D26" s="30"/>
      <c r="E26" s="12">
        <f t="shared" si="1"/>
        <v>0</v>
      </c>
      <c r="F26" s="33"/>
      <c r="G26" s="80"/>
      <c r="H26" s="86">
        <f t="shared" si="4"/>
        <v>0</v>
      </c>
      <c r="I26" s="33"/>
      <c r="J26" s="80"/>
      <c r="K26" s="86">
        <f t="shared" si="2"/>
        <v>0</v>
      </c>
      <c r="L26" s="19" t="str">
        <f t="shared" si="3"/>
        <v> </v>
      </c>
      <c r="M26" s="14">
        <f t="shared" si="5"/>
        <v>0</v>
      </c>
      <c r="N26" s="24">
        <v>5</v>
      </c>
      <c r="O26" s="36" t="s">
        <v>0</v>
      </c>
      <c r="P26" s="36"/>
    </row>
    <row r="27" spans="2:16" ht="12.75">
      <c r="B27" s="28"/>
      <c r="C27" s="12">
        <f t="shared" si="0"/>
        <v>0</v>
      </c>
      <c r="D27" s="30"/>
      <c r="E27" s="12">
        <f t="shared" si="1"/>
        <v>0</v>
      </c>
      <c r="F27" s="33"/>
      <c r="G27" s="80"/>
      <c r="H27" s="86">
        <f t="shared" si="4"/>
        <v>0</v>
      </c>
      <c r="I27" s="33"/>
      <c r="J27" s="80"/>
      <c r="K27" s="86">
        <f t="shared" si="2"/>
        <v>0</v>
      </c>
      <c r="L27" s="19" t="str">
        <f t="shared" si="3"/>
        <v> </v>
      </c>
      <c r="M27" s="14">
        <f t="shared" si="5"/>
        <v>0</v>
      </c>
      <c r="N27" s="24">
        <v>6</v>
      </c>
      <c r="O27" s="36" t="s">
        <v>44</v>
      </c>
      <c r="P27" s="36">
        <v>1</v>
      </c>
    </row>
    <row r="28" spans="2:16" ht="12.75">
      <c r="B28" s="28"/>
      <c r="C28" s="12">
        <f t="shared" si="0"/>
        <v>0</v>
      </c>
      <c r="D28" s="30"/>
      <c r="E28" s="12">
        <f t="shared" si="1"/>
        <v>0</v>
      </c>
      <c r="F28" s="33"/>
      <c r="G28" s="80"/>
      <c r="H28" s="86">
        <f t="shared" si="4"/>
        <v>0</v>
      </c>
      <c r="I28" s="33"/>
      <c r="J28" s="80"/>
      <c r="K28" s="86">
        <f t="shared" si="2"/>
        <v>0</v>
      </c>
      <c r="L28" s="19" t="str">
        <f t="shared" si="3"/>
        <v> </v>
      </c>
      <c r="M28" s="14">
        <f t="shared" si="5"/>
        <v>0</v>
      </c>
      <c r="N28" s="24">
        <v>7</v>
      </c>
      <c r="O28" s="36"/>
      <c r="P28" s="36"/>
    </row>
    <row r="29" spans="2:16" ht="12.75">
      <c r="B29" s="28"/>
      <c r="C29" s="12">
        <f t="shared" si="0"/>
        <v>0</v>
      </c>
      <c r="D29" s="30"/>
      <c r="E29" s="12">
        <f t="shared" si="1"/>
        <v>0</v>
      </c>
      <c r="F29" s="33"/>
      <c r="G29" s="80"/>
      <c r="H29" s="86">
        <f t="shared" si="4"/>
        <v>0</v>
      </c>
      <c r="I29" s="33"/>
      <c r="J29" s="80"/>
      <c r="K29" s="86">
        <f t="shared" si="2"/>
        <v>0</v>
      </c>
      <c r="L29" s="19" t="str">
        <f t="shared" si="3"/>
        <v> </v>
      </c>
      <c r="M29" s="14">
        <f t="shared" si="5"/>
        <v>0</v>
      </c>
      <c r="N29" s="24">
        <v>8</v>
      </c>
      <c r="O29" s="36" t="s">
        <v>45</v>
      </c>
      <c r="P29" s="36"/>
    </row>
    <row r="30" spans="2:16" ht="12.75">
      <c r="B30" s="28"/>
      <c r="C30" s="12">
        <f t="shared" si="0"/>
        <v>0</v>
      </c>
      <c r="D30" s="30"/>
      <c r="E30" s="12">
        <f t="shared" si="1"/>
        <v>0</v>
      </c>
      <c r="F30" s="33"/>
      <c r="G30" s="80"/>
      <c r="H30" s="86">
        <f t="shared" si="4"/>
        <v>0</v>
      </c>
      <c r="I30" s="33"/>
      <c r="J30" s="80"/>
      <c r="K30" s="86">
        <f t="shared" si="2"/>
        <v>0</v>
      </c>
      <c r="L30" s="19" t="str">
        <f t="shared" si="3"/>
        <v> </v>
      </c>
      <c r="M30" s="14">
        <f t="shared" si="5"/>
        <v>0</v>
      </c>
      <c r="N30" s="24">
        <v>9</v>
      </c>
      <c r="O30" s="36" t="s">
        <v>46</v>
      </c>
      <c r="P30" s="36"/>
    </row>
    <row r="31" spans="2:16" ht="12.75">
      <c r="B31" s="28"/>
      <c r="C31" s="12">
        <f t="shared" si="0"/>
        <v>0</v>
      </c>
      <c r="D31" s="30"/>
      <c r="E31" s="12">
        <f t="shared" si="1"/>
        <v>0</v>
      </c>
      <c r="F31" s="33"/>
      <c r="G31" s="80"/>
      <c r="H31" s="86">
        <f t="shared" si="4"/>
        <v>0</v>
      </c>
      <c r="I31" s="33"/>
      <c r="J31" s="80"/>
      <c r="K31" s="86">
        <f t="shared" si="2"/>
        <v>0</v>
      </c>
      <c r="L31" s="19" t="str">
        <f t="shared" si="3"/>
        <v> </v>
      </c>
      <c r="M31" s="14">
        <f t="shared" si="5"/>
        <v>0</v>
      </c>
      <c r="N31" s="24">
        <v>10</v>
      </c>
      <c r="O31" s="36" t="s">
        <v>47</v>
      </c>
      <c r="P31" s="36"/>
    </row>
    <row r="32" spans="2:16" ht="12.75">
      <c r="B32" s="28"/>
      <c r="C32" s="12">
        <f t="shared" si="0"/>
        <v>0</v>
      </c>
      <c r="D32" s="30"/>
      <c r="E32" s="12">
        <f t="shared" si="1"/>
        <v>0</v>
      </c>
      <c r="F32" s="33"/>
      <c r="G32" s="80"/>
      <c r="H32" s="86">
        <f t="shared" si="4"/>
        <v>0</v>
      </c>
      <c r="I32" s="33"/>
      <c r="J32" s="80"/>
      <c r="K32" s="86">
        <f t="shared" si="2"/>
        <v>0</v>
      </c>
      <c r="L32" s="19" t="str">
        <f t="shared" si="3"/>
        <v> </v>
      </c>
      <c r="M32" s="14">
        <f t="shared" si="5"/>
        <v>0</v>
      </c>
      <c r="N32" s="24">
        <v>11</v>
      </c>
      <c r="O32" s="36" t="s">
        <v>10</v>
      </c>
      <c r="P32" s="36"/>
    </row>
    <row r="33" spans="2:16" ht="12.75">
      <c r="B33" s="28"/>
      <c r="C33" s="12">
        <f t="shared" si="0"/>
        <v>0</v>
      </c>
      <c r="D33" s="30"/>
      <c r="E33" s="12">
        <f t="shared" si="1"/>
        <v>0</v>
      </c>
      <c r="F33" s="33"/>
      <c r="G33" s="80"/>
      <c r="H33" s="86">
        <f t="shared" si="4"/>
        <v>0</v>
      </c>
      <c r="I33" s="33"/>
      <c r="J33" s="80"/>
      <c r="K33" s="86">
        <f t="shared" si="2"/>
        <v>0</v>
      </c>
      <c r="L33" s="19" t="str">
        <f t="shared" si="3"/>
        <v> </v>
      </c>
      <c r="M33" s="14">
        <f t="shared" si="5"/>
        <v>0</v>
      </c>
      <c r="N33" s="24">
        <v>12</v>
      </c>
      <c r="O33" s="36" t="s">
        <v>0</v>
      </c>
      <c r="P33" s="36"/>
    </row>
    <row r="34" spans="2:16" ht="12.75">
      <c r="B34" s="28"/>
      <c r="C34" s="12">
        <f t="shared" si="0"/>
        <v>0</v>
      </c>
      <c r="D34" s="30"/>
      <c r="E34" s="12">
        <f t="shared" si="1"/>
        <v>0</v>
      </c>
      <c r="F34" s="33"/>
      <c r="G34" s="80"/>
      <c r="H34" s="86">
        <f t="shared" si="4"/>
        <v>0</v>
      </c>
      <c r="I34" s="33"/>
      <c r="J34" s="80"/>
      <c r="K34" s="86">
        <f t="shared" si="2"/>
        <v>0</v>
      </c>
      <c r="L34" s="19" t="str">
        <f t="shared" si="3"/>
        <v> </v>
      </c>
      <c r="M34" s="14">
        <f t="shared" si="5"/>
        <v>0</v>
      </c>
      <c r="N34" s="24">
        <v>13</v>
      </c>
      <c r="O34" s="36"/>
      <c r="P34" s="36"/>
    </row>
    <row r="35" spans="2:16" ht="12.75">
      <c r="B35" s="28"/>
      <c r="C35" s="12">
        <f t="shared" si="0"/>
        <v>0</v>
      </c>
      <c r="D35" s="30"/>
      <c r="E35" s="12">
        <f t="shared" si="1"/>
        <v>0</v>
      </c>
      <c r="F35" s="33"/>
      <c r="G35" s="80"/>
      <c r="H35" s="86">
        <f t="shared" si="4"/>
        <v>0</v>
      </c>
      <c r="I35" s="33"/>
      <c r="J35" s="80"/>
      <c r="K35" s="86">
        <f t="shared" si="2"/>
        <v>0</v>
      </c>
      <c r="L35" s="19" t="str">
        <f t="shared" si="3"/>
        <v> </v>
      </c>
      <c r="M35" s="14">
        <f t="shared" si="5"/>
        <v>0</v>
      </c>
      <c r="N35" s="24">
        <v>14</v>
      </c>
      <c r="O35" s="36" t="s">
        <v>18</v>
      </c>
      <c r="P35" s="36"/>
    </row>
    <row r="36" spans="2:16" ht="12.75">
      <c r="B36" s="28"/>
      <c r="C36" s="12">
        <f t="shared" si="0"/>
        <v>0</v>
      </c>
      <c r="D36" s="30"/>
      <c r="E36" s="12">
        <f t="shared" si="1"/>
        <v>0</v>
      </c>
      <c r="F36" s="33"/>
      <c r="G36" s="80"/>
      <c r="H36" s="86">
        <f t="shared" si="4"/>
        <v>0</v>
      </c>
      <c r="I36" s="33"/>
      <c r="J36" s="80"/>
      <c r="K36" s="86">
        <f t="shared" si="2"/>
        <v>0</v>
      </c>
      <c r="L36" s="19" t="str">
        <f t="shared" si="3"/>
        <v> </v>
      </c>
      <c r="M36" s="14">
        <f t="shared" si="5"/>
        <v>0</v>
      </c>
      <c r="N36" s="24">
        <v>15</v>
      </c>
      <c r="O36" s="36" t="s">
        <v>17</v>
      </c>
      <c r="P36" s="36"/>
    </row>
    <row r="37" spans="2:16" ht="12.75">
      <c r="B37" s="28"/>
      <c r="C37" s="12">
        <f t="shared" si="0"/>
        <v>0</v>
      </c>
      <c r="D37" s="30"/>
      <c r="E37" s="12">
        <f t="shared" si="1"/>
        <v>0</v>
      </c>
      <c r="F37" s="33"/>
      <c r="G37" s="80"/>
      <c r="H37" s="86">
        <f t="shared" si="4"/>
        <v>0</v>
      </c>
      <c r="I37" s="33"/>
      <c r="J37" s="80"/>
      <c r="K37" s="86">
        <f t="shared" si="2"/>
        <v>0</v>
      </c>
      <c r="L37" s="19" t="str">
        <f t="shared" si="3"/>
        <v> </v>
      </c>
      <c r="M37" s="14">
        <f t="shared" si="5"/>
        <v>0</v>
      </c>
      <c r="N37" s="24">
        <v>16</v>
      </c>
      <c r="O37" s="36" t="s">
        <v>19</v>
      </c>
      <c r="P37" s="36"/>
    </row>
    <row r="38" spans="2:16" ht="12.75">
      <c r="B38" s="28"/>
      <c r="C38" s="12">
        <f t="shared" si="0"/>
        <v>0</v>
      </c>
      <c r="D38" s="30"/>
      <c r="E38" s="12">
        <f t="shared" si="1"/>
        <v>0</v>
      </c>
      <c r="F38" s="33"/>
      <c r="G38" s="80"/>
      <c r="H38" s="86">
        <f t="shared" si="4"/>
        <v>0</v>
      </c>
      <c r="I38" s="33"/>
      <c r="J38" s="80"/>
      <c r="K38" s="86">
        <f t="shared" si="2"/>
        <v>0</v>
      </c>
      <c r="L38" s="19" t="str">
        <f t="shared" si="3"/>
        <v> </v>
      </c>
      <c r="M38" s="14">
        <f t="shared" si="5"/>
        <v>0</v>
      </c>
      <c r="N38" s="24">
        <v>17</v>
      </c>
      <c r="O38" s="36" t="s">
        <v>48</v>
      </c>
      <c r="P38" s="36"/>
    </row>
    <row r="39" spans="2:16" ht="12.75">
      <c r="B39" s="28"/>
      <c r="C39" s="12">
        <f t="shared" si="0"/>
        <v>0</v>
      </c>
      <c r="D39" s="30"/>
      <c r="E39" s="12">
        <f t="shared" si="1"/>
        <v>0</v>
      </c>
      <c r="F39" s="33"/>
      <c r="G39" s="80"/>
      <c r="H39" s="86">
        <f t="shared" si="4"/>
        <v>0</v>
      </c>
      <c r="I39" s="33"/>
      <c r="J39" s="80"/>
      <c r="K39" s="86">
        <f t="shared" si="2"/>
        <v>0</v>
      </c>
      <c r="L39" s="19" t="str">
        <f t="shared" si="3"/>
        <v> </v>
      </c>
      <c r="M39" s="14">
        <f t="shared" si="5"/>
        <v>0</v>
      </c>
      <c r="N39" s="24">
        <v>18</v>
      </c>
      <c r="O39" s="36"/>
      <c r="P39" s="36"/>
    </row>
    <row r="40" spans="2:16" ht="12.75">
      <c r="B40" s="28"/>
      <c r="C40" s="12">
        <f t="shared" si="0"/>
        <v>0</v>
      </c>
      <c r="D40" s="30"/>
      <c r="E40" s="12">
        <f t="shared" si="1"/>
        <v>0</v>
      </c>
      <c r="F40" s="33"/>
      <c r="G40" s="80"/>
      <c r="H40" s="86">
        <f t="shared" si="4"/>
        <v>0</v>
      </c>
      <c r="I40" s="33"/>
      <c r="J40" s="80"/>
      <c r="K40" s="86">
        <f t="shared" si="2"/>
        <v>0</v>
      </c>
      <c r="L40" s="19" t="str">
        <f t="shared" si="3"/>
        <v> </v>
      </c>
      <c r="M40" s="14">
        <f t="shared" si="5"/>
        <v>0</v>
      </c>
      <c r="N40" s="24">
        <v>19</v>
      </c>
      <c r="O40" s="36" t="s">
        <v>20</v>
      </c>
      <c r="P40" s="36"/>
    </row>
    <row r="41" spans="2:16" ht="12.75">
      <c r="B41" s="28"/>
      <c r="C41" s="12">
        <f t="shared" si="0"/>
        <v>0</v>
      </c>
      <c r="D41" s="30"/>
      <c r="E41" s="12">
        <f aca="true" t="shared" si="6" ref="E41:E72">IF(D41,VLOOKUP(D41,Kuerzel,2,),)</f>
        <v>0</v>
      </c>
      <c r="F41" s="33"/>
      <c r="G41" s="80"/>
      <c r="H41" s="86">
        <f t="shared" si="4"/>
        <v>0</v>
      </c>
      <c r="I41" s="33"/>
      <c r="J41" s="80"/>
      <c r="K41" s="86">
        <f t="shared" si="2"/>
        <v>0</v>
      </c>
      <c r="L41" s="19" t="str">
        <f aca="true" t="shared" si="7" ref="L41:L72">IF(B41=0," ",+L40+F41-I41)</f>
        <v> </v>
      </c>
      <c r="M41" s="14">
        <f aca="true" t="shared" si="8" ref="M41:M72">IF(D41,VLOOKUP(D41,Kuerzel,3,),)</f>
        <v>0</v>
      </c>
      <c r="N41" s="24">
        <v>20</v>
      </c>
      <c r="O41" s="36" t="s">
        <v>11</v>
      </c>
      <c r="P41" s="36"/>
    </row>
    <row r="42" spans="2:16" ht="12.75">
      <c r="B42" s="28"/>
      <c r="C42" s="12">
        <f t="shared" si="0"/>
        <v>0</v>
      </c>
      <c r="D42" s="30"/>
      <c r="E42" s="12">
        <f t="shared" si="6"/>
        <v>0</v>
      </c>
      <c r="F42" s="33"/>
      <c r="G42" s="80"/>
      <c r="H42" s="86">
        <f t="shared" si="4"/>
        <v>0</v>
      </c>
      <c r="I42" s="33"/>
      <c r="J42" s="80"/>
      <c r="K42" s="86">
        <f t="shared" si="2"/>
        <v>0</v>
      </c>
      <c r="L42" s="19" t="str">
        <f t="shared" si="7"/>
        <v> </v>
      </c>
      <c r="M42" s="14">
        <f t="shared" si="8"/>
        <v>0</v>
      </c>
      <c r="N42" s="24">
        <v>21</v>
      </c>
      <c r="O42" s="36" t="s">
        <v>12</v>
      </c>
      <c r="P42" s="36"/>
    </row>
    <row r="43" spans="2:16" ht="12.75">
      <c r="B43" s="28"/>
      <c r="C43" s="12">
        <f t="shared" si="0"/>
        <v>0</v>
      </c>
      <c r="D43" s="30"/>
      <c r="E43" s="12">
        <f t="shared" si="6"/>
        <v>0</v>
      </c>
      <c r="F43" s="33"/>
      <c r="G43" s="80"/>
      <c r="H43" s="86">
        <f t="shared" si="4"/>
        <v>0</v>
      </c>
      <c r="I43" s="33"/>
      <c r="J43" s="80"/>
      <c r="K43" s="86">
        <f t="shared" si="2"/>
        <v>0</v>
      </c>
      <c r="L43" s="19" t="str">
        <f t="shared" si="7"/>
        <v> </v>
      </c>
      <c r="M43" s="14">
        <f t="shared" si="8"/>
        <v>0</v>
      </c>
      <c r="N43" s="24">
        <v>22</v>
      </c>
      <c r="O43" s="36" t="s">
        <v>13</v>
      </c>
      <c r="P43" s="36"/>
    </row>
    <row r="44" spans="2:16" ht="12.75">
      <c r="B44" s="28"/>
      <c r="C44" s="12">
        <f t="shared" si="0"/>
        <v>0</v>
      </c>
      <c r="D44" s="30"/>
      <c r="E44" s="12">
        <f t="shared" si="6"/>
        <v>0</v>
      </c>
      <c r="F44" s="33"/>
      <c r="G44" s="80"/>
      <c r="H44" s="86">
        <f t="shared" si="4"/>
        <v>0</v>
      </c>
      <c r="I44" s="33"/>
      <c r="J44" s="80"/>
      <c r="K44" s="86">
        <f t="shared" si="2"/>
        <v>0</v>
      </c>
      <c r="L44" s="19" t="str">
        <f t="shared" si="7"/>
        <v> </v>
      </c>
      <c r="M44" s="14">
        <f t="shared" si="8"/>
        <v>0</v>
      </c>
      <c r="N44" s="24">
        <v>23</v>
      </c>
      <c r="O44" s="36" t="s">
        <v>21</v>
      </c>
      <c r="P44" s="36"/>
    </row>
    <row r="45" spans="2:16" ht="12.75">
      <c r="B45" s="28"/>
      <c r="C45" s="12">
        <f t="shared" si="0"/>
        <v>0</v>
      </c>
      <c r="D45" s="30"/>
      <c r="E45" s="12">
        <f t="shared" si="6"/>
        <v>0</v>
      </c>
      <c r="F45" s="33"/>
      <c r="G45" s="80"/>
      <c r="H45" s="86">
        <f t="shared" si="4"/>
        <v>0</v>
      </c>
      <c r="I45" s="33"/>
      <c r="J45" s="80"/>
      <c r="K45" s="86">
        <f t="shared" si="2"/>
        <v>0</v>
      </c>
      <c r="L45" s="19" t="str">
        <f t="shared" si="7"/>
        <v> </v>
      </c>
      <c r="M45" s="14">
        <f t="shared" si="8"/>
        <v>0</v>
      </c>
      <c r="N45" s="24">
        <v>24</v>
      </c>
      <c r="O45" s="36" t="s">
        <v>0</v>
      </c>
      <c r="P45" s="36"/>
    </row>
    <row r="46" spans="2:16" ht="12.75">
      <c r="B46" s="28"/>
      <c r="C46" s="12">
        <f t="shared" si="0"/>
        <v>0</v>
      </c>
      <c r="D46" s="30"/>
      <c r="E46" s="12">
        <f t="shared" si="6"/>
        <v>0</v>
      </c>
      <c r="F46" s="33"/>
      <c r="G46" s="80"/>
      <c r="H46" s="86">
        <f t="shared" si="4"/>
        <v>0</v>
      </c>
      <c r="I46" s="33"/>
      <c r="J46" s="80"/>
      <c r="K46" s="86">
        <f t="shared" si="2"/>
        <v>0</v>
      </c>
      <c r="L46" s="19" t="str">
        <f t="shared" si="7"/>
        <v> </v>
      </c>
      <c r="M46" s="14">
        <f t="shared" si="8"/>
        <v>0</v>
      </c>
      <c r="N46" s="24">
        <v>25</v>
      </c>
      <c r="O46" s="36" t="s">
        <v>14</v>
      </c>
      <c r="P46" s="36"/>
    </row>
    <row r="47" spans="2:16" ht="12.75">
      <c r="B47" s="28"/>
      <c r="C47" s="12">
        <f t="shared" si="0"/>
        <v>0</v>
      </c>
      <c r="D47" s="30"/>
      <c r="E47" s="12">
        <f t="shared" si="6"/>
        <v>0</v>
      </c>
      <c r="F47" s="33"/>
      <c r="G47" s="80"/>
      <c r="H47" s="86">
        <f t="shared" si="4"/>
        <v>0</v>
      </c>
      <c r="I47" s="33"/>
      <c r="J47" s="80"/>
      <c r="K47" s="86">
        <f t="shared" si="2"/>
        <v>0</v>
      </c>
      <c r="L47" s="19" t="str">
        <f t="shared" si="7"/>
        <v> </v>
      </c>
      <c r="M47" s="14">
        <f t="shared" si="8"/>
        <v>0</v>
      </c>
      <c r="N47" s="24">
        <v>26</v>
      </c>
      <c r="O47" s="36" t="s">
        <v>15</v>
      </c>
      <c r="P47" s="36"/>
    </row>
    <row r="48" spans="2:16" ht="12.75">
      <c r="B48" s="28"/>
      <c r="C48" s="12">
        <f t="shared" si="0"/>
        <v>0</v>
      </c>
      <c r="D48" s="30"/>
      <c r="E48" s="12">
        <f t="shared" si="6"/>
        <v>0</v>
      </c>
      <c r="F48" s="33"/>
      <c r="G48" s="80"/>
      <c r="H48" s="86">
        <f t="shared" si="4"/>
        <v>0</v>
      </c>
      <c r="I48" s="33"/>
      <c r="J48" s="80"/>
      <c r="K48" s="86">
        <f t="shared" si="2"/>
        <v>0</v>
      </c>
      <c r="L48" s="19" t="str">
        <f t="shared" si="7"/>
        <v> </v>
      </c>
      <c r="M48" s="14">
        <f t="shared" si="8"/>
        <v>0</v>
      </c>
      <c r="N48" s="24">
        <v>27</v>
      </c>
      <c r="O48" s="36" t="s">
        <v>22</v>
      </c>
      <c r="P48" s="36"/>
    </row>
    <row r="49" spans="2:16" ht="12.75">
      <c r="B49" s="28"/>
      <c r="C49" s="12">
        <f t="shared" si="0"/>
        <v>0</v>
      </c>
      <c r="D49" s="30"/>
      <c r="E49" s="12">
        <f t="shared" si="6"/>
        <v>0</v>
      </c>
      <c r="F49" s="33"/>
      <c r="G49" s="80"/>
      <c r="H49" s="86">
        <f t="shared" si="4"/>
        <v>0</v>
      </c>
      <c r="I49" s="33"/>
      <c r="J49" s="80"/>
      <c r="K49" s="86">
        <f t="shared" si="2"/>
        <v>0</v>
      </c>
      <c r="L49" s="19" t="str">
        <f t="shared" si="7"/>
        <v> </v>
      </c>
      <c r="M49" s="14">
        <f t="shared" si="8"/>
        <v>0</v>
      </c>
      <c r="N49" s="24">
        <v>28</v>
      </c>
      <c r="O49" s="36" t="s">
        <v>23</v>
      </c>
      <c r="P49" s="36"/>
    </row>
    <row r="50" spans="2:16" ht="12.75">
      <c r="B50" s="28"/>
      <c r="C50" s="12">
        <f t="shared" si="0"/>
        <v>0</v>
      </c>
      <c r="D50" s="30"/>
      <c r="E50" s="12">
        <f t="shared" si="6"/>
        <v>0</v>
      </c>
      <c r="F50" s="33"/>
      <c r="G50" s="80"/>
      <c r="H50" s="86">
        <f t="shared" si="4"/>
        <v>0</v>
      </c>
      <c r="I50" s="33"/>
      <c r="J50" s="80"/>
      <c r="K50" s="86">
        <f t="shared" si="2"/>
        <v>0</v>
      </c>
      <c r="L50" s="19" t="str">
        <f t="shared" si="7"/>
        <v> </v>
      </c>
      <c r="M50" s="14">
        <f t="shared" si="8"/>
        <v>0</v>
      </c>
      <c r="N50" s="24">
        <v>29</v>
      </c>
      <c r="O50" s="36"/>
      <c r="P50" s="36"/>
    </row>
    <row r="51" spans="2:16" ht="12.75">
      <c r="B51" s="28"/>
      <c r="C51" s="12">
        <f t="shared" si="0"/>
        <v>0</v>
      </c>
      <c r="D51" s="30"/>
      <c r="E51" s="12">
        <f t="shared" si="6"/>
        <v>0</v>
      </c>
      <c r="F51" s="33"/>
      <c r="G51" s="80"/>
      <c r="H51" s="86">
        <f t="shared" si="4"/>
        <v>0</v>
      </c>
      <c r="I51" s="33"/>
      <c r="J51" s="80"/>
      <c r="K51" s="86">
        <f t="shared" si="2"/>
        <v>0</v>
      </c>
      <c r="L51" s="19" t="str">
        <f t="shared" si="7"/>
        <v> </v>
      </c>
      <c r="M51" s="14">
        <f t="shared" si="8"/>
        <v>0</v>
      </c>
      <c r="N51" s="24">
        <v>30</v>
      </c>
      <c r="O51" s="36"/>
      <c r="P51" s="36"/>
    </row>
    <row r="52" spans="2:16" ht="12.75">
      <c r="B52" s="28"/>
      <c r="C52" s="12">
        <f t="shared" si="0"/>
        <v>0</v>
      </c>
      <c r="D52" s="30"/>
      <c r="E52" s="12">
        <f t="shared" si="6"/>
        <v>0</v>
      </c>
      <c r="F52" s="33"/>
      <c r="G52" s="80"/>
      <c r="H52" s="86">
        <f t="shared" si="4"/>
        <v>0</v>
      </c>
      <c r="I52" s="33"/>
      <c r="J52" s="80"/>
      <c r="K52" s="86">
        <f t="shared" si="2"/>
        <v>0</v>
      </c>
      <c r="L52" s="19" t="str">
        <f t="shared" si="7"/>
        <v> </v>
      </c>
      <c r="M52" s="14">
        <f t="shared" si="8"/>
        <v>0</v>
      </c>
      <c r="N52" s="24">
        <v>31</v>
      </c>
      <c r="O52" s="36"/>
      <c r="P52" s="36"/>
    </row>
    <row r="53" spans="2:16" ht="12.75">
      <c r="B53" s="28"/>
      <c r="C53" s="12">
        <f t="shared" si="0"/>
        <v>0</v>
      </c>
      <c r="D53" s="30"/>
      <c r="E53" s="12">
        <f t="shared" si="6"/>
        <v>0</v>
      </c>
      <c r="F53" s="33"/>
      <c r="G53" s="80"/>
      <c r="H53" s="86">
        <f t="shared" si="4"/>
        <v>0</v>
      </c>
      <c r="I53" s="33"/>
      <c r="J53" s="80"/>
      <c r="K53" s="86">
        <f t="shared" si="2"/>
        <v>0</v>
      </c>
      <c r="L53" s="19" t="str">
        <f t="shared" si="7"/>
        <v> </v>
      </c>
      <c r="M53" s="14">
        <f t="shared" si="8"/>
        <v>0</v>
      </c>
      <c r="N53" s="24">
        <v>32</v>
      </c>
      <c r="O53" s="36"/>
      <c r="P53" s="36"/>
    </row>
    <row r="54" spans="2:16" ht="12.75">
      <c r="B54" s="28"/>
      <c r="C54" s="12">
        <f t="shared" si="0"/>
        <v>0</v>
      </c>
      <c r="D54" s="30"/>
      <c r="E54" s="12">
        <f t="shared" si="6"/>
        <v>0</v>
      </c>
      <c r="F54" s="33"/>
      <c r="G54" s="80"/>
      <c r="H54" s="86">
        <f t="shared" si="4"/>
        <v>0</v>
      </c>
      <c r="I54" s="33"/>
      <c r="J54" s="80"/>
      <c r="K54" s="86">
        <f t="shared" si="2"/>
        <v>0</v>
      </c>
      <c r="L54" s="19" t="str">
        <f t="shared" si="7"/>
        <v> </v>
      </c>
      <c r="M54" s="14">
        <f t="shared" si="8"/>
        <v>0</v>
      </c>
      <c r="N54" s="24">
        <v>33</v>
      </c>
      <c r="O54" s="36"/>
      <c r="P54" s="36"/>
    </row>
    <row r="55" spans="2:16" ht="12.75">
      <c r="B55" s="28"/>
      <c r="C55" s="12">
        <f t="shared" si="0"/>
        <v>0</v>
      </c>
      <c r="D55" s="30"/>
      <c r="E55" s="12">
        <f t="shared" si="6"/>
        <v>0</v>
      </c>
      <c r="F55" s="33"/>
      <c r="G55" s="80"/>
      <c r="H55" s="86">
        <f t="shared" si="4"/>
        <v>0</v>
      </c>
      <c r="I55" s="33"/>
      <c r="J55" s="80"/>
      <c r="K55" s="86">
        <f t="shared" si="2"/>
        <v>0</v>
      </c>
      <c r="L55" s="19" t="str">
        <f t="shared" si="7"/>
        <v> </v>
      </c>
      <c r="M55" s="14">
        <f t="shared" si="8"/>
        <v>0</v>
      </c>
      <c r="N55" s="24">
        <v>34</v>
      </c>
      <c r="O55" s="36"/>
      <c r="P55" s="36"/>
    </row>
    <row r="56" spans="2:16" ht="12.75">
      <c r="B56" s="28"/>
      <c r="C56" s="12">
        <f t="shared" si="0"/>
        <v>0</v>
      </c>
      <c r="D56" s="30"/>
      <c r="E56" s="12">
        <f t="shared" si="6"/>
        <v>0</v>
      </c>
      <c r="F56" s="33"/>
      <c r="G56" s="80"/>
      <c r="H56" s="86">
        <f t="shared" si="4"/>
        <v>0</v>
      </c>
      <c r="I56" s="33"/>
      <c r="J56" s="80"/>
      <c r="K56" s="86">
        <f t="shared" si="2"/>
        <v>0</v>
      </c>
      <c r="L56" s="19" t="str">
        <f t="shared" si="7"/>
        <v> </v>
      </c>
      <c r="M56" s="14">
        <f t="shared" si="8"/>
        <v>0</v>
      </c>
      <c r="N56" s="24">
        <v>35</v>
      </c>
      <c r="O56" s="36" t="s">
        <v>0</v>
      </c>
      <c r="P56" s="36"/>
    </row>
    <row r="57" spans="2:16" ht="12.75">
      <c r="B57" s="28"/>
      <c r="C57" s="12">
        <f t="shared" si="0"/>
        <v>0</v>
      </c>
      <c r="D57" s="30"/>
      <c r="E57" s="12">
        <f t="shared" si="6"/>
        <v>0</v>
      </c>
      <c r="F57" s="33"/>
      <c r="G57" s="80"/>
      <c r="H57" s="86">
        <f t="shared" si="4"/>
        <v>0</v>
      </c>
      <c r="I57" s="33"/>
      <c r="J57" s="80"/>
      <c r="K57" s="86">
        <f t="shared" si="2"/>
        <v>0</v>
      </c>
      <c r="L57" s="19" t="str">
        <f t="shared" si="7"/>
        <v> </v>
      </c>
      <c r="M57" s="14">
        <f t="shared" si="8"/>
        <v>0</v>
      </c>
      <c r="N57" s="24">
        <v>36</v>
      </c>
      <c r="O57" s="36" t="s">
        <v>0</v>
      </c>
      <c r="P57" s="36"/>
    </row>
    <row r="58" spans="2:16" ht="12.75">
      <c r="B58" s="28"/>
      <c r="C58" s="12">
        <f t="shared" si="0"/>
        <v>0</v>
      </c>
      <c r="D58" s="30"/>
      <c r="E58" s="12">
        <f t="shared" si="6"/>
        <v>0</v>
      </c>
      <c r="F58" s="33"/>
      <c r="G58" s="80"/>
      <c r="H58" s="86">
        <f t="shared" si="4"/>
        <v>0</v>
      </c>
      <c r="I58" s="33"/>
      <c r="J58" s="80"/>
      <c r="K58" s="86">
        <f t="shared" si="2"/>
        <v>0</v>
      </c>
      <c r="L58" s="19" t="str">
        <f t="shared" si="7"/>
        <v> </v>
      </c>
      <c r="M58" s="14">
        <f t="shared" si="8"/>
        <v>0</v>
      </c>
      <c r="N58" s="24">
        <v>37</v>
      </c>
      <c r="O58" s="36" t="s">
        <v>0</v>
      </c>
      <c r="P58" s="36"/>
    </row>
    <row r="59" spans="2:16" ht="12.75">
      <c r="B59" s="28"/>
      <c r="C59" s="12">
        <f t="shared" si="0"/>
        <v>0</v>
      </c>
      <c r="D59" s="30"/>
      <c r="E59" s="12">
        <f t="shared" si="6"/>
        <v>0</v>
      </c>
      <c r="F59" s="33"/>
      <c r="G59" s="80"/>
      <c r="H59" s="86">
        <f t="shared" si="4"/>
        <v>0</v>
      </c>
      <c r="I59" s="33"/>
      <c r="J59" s="80"/>
      <c r="K59" s="86">
        <f t="shared" si="2"/>
        <v>0</v>
      </c>
      <c r="L59" s="19" t="str">
        <f t="shared" si="7"/>
        <v> </v>
      </c>
      <c r="M59" s="14">
        <f t="shared" si="8"/>
        <v>0</v>
      </c>
      <c r="N59" s="24">
        <v>38</v>
      </c>
      <c r="O59" s="36"/>
      <c r="P59" s="36"/>
    </row>
    <row r="60" spans="2:16" ht="12.75">
      <c r="B60" s="28"/>
      <c r="C60" s="12">
        <f t="shared" si="0"/>
        <v>0</v>
      </c>
      <c r="D60" s="30"/>
      <c r="E60" s="12">
        <f t="shared" si="6"/>
        <v>0</v>
      </c>
      <c r="F60" s="33"/>
      <c r="G60" s="80"/>
      <c r="H60" s="86">
        <f t="shared" si="4"/>
        <v>0</v>
      </c>
      <c r="I60" s="33"/>
      <c r="J60" s="80"/>
      <c r="K60" s="86">
        <f t="shared" si="2"/>
        <v>0</v>
      </c>
      <c r="L60" s="19" t="str">
        <f t="shared" si="7"/>
        <v> </v>
      </c>
      <c r="M60" s="14">
        <f t="shared" si="8"/>
        <v>0</v>
      </c>
      <c r="N60" s="24">
        <v>39</v>
      </c>
      <c r="O60" s="36"/>
      <c r="P60" s="36"/>
    </row>
    <row r="61" spans="2:16" ht="12.75">
      <c r="B61" s="28"/>
      <c r="C61" s="12">
        <f t="shared" si="0"/>
        <v>0</v>
      </c>
      <c r="D61" s="30"/>
      <c r="E61" s="12">
        <f t="shared" si="6"/>
        <v>0</v>
      </c>
      <c r="F61" s="33"/>
      <c r="G61" s="80"/>
      <c r="H61" s="86">
        <f t="shared" si="4"/>
        <v>0</v>
      </c>
      <c r="I61" s="33"/>
      <c r="J61" s="80"/>
      <c r="K61" s="86">
        <f t="shared" si="2"/>
        <v>0</v>
      </c>
      <c r="L61" s="19" t="str">
        <f t="shared" si="7"/>
        <v> </v>
      </c>
      <c r="M61" s="14">
        <f t="shared" si="8"/>
        <v>0</v>
      </c>
      <c r="N61" s="24">
        <v>40</v>
      </c>
      <c r="O61" s="36" t="s">
        <v>49</v>
      </c>
      <c r="P61" s="36"/>
    </row>
    <row r="62" spans="2:16" ht="12.75">
      <c r="B62" s="28"/>
      <c r="C62" s="12">
        <f t="shared" si="0"/>
        <v>0</v>
      </c>
      <c r="D62" s="30"/>
      <c r="E62" s="12">
        <f t="shared" si="6"/>
        <v>0</v>
      </c>
      <c r="F62" s="33"/>
      <c r="G62" s="80"/>
      <c r="H62" s="86">
        <f t="shared" si="4"/>
        <v>0</v>
      </c>
      <c r="I62" s="33"/>
      <c r="J62" s="80"/>
      <c r="K62" s="86">
        <f t="shared" si="2"/>
        <v>0</v>
      </c>
      <c r="L62" s="19" t="str">
        <f t="shared" si="7"/>
        <v> </v>
      </c>
      <c r="M62" s="14">
        <f t="shared" si="8"/>
        <v>0</v>
      </c>
      <c r="N62" s="24">
        <v>41</v>
      </c>
      <c r="O62" s="36" t="s">
        <v>50</v>
      </c>
      <c r="P62" s="36"/>
    </row>
    <row r="63" spans="2:16" ht="12.75">
      <c r="B63" s="28"/>
      <c r="C63" s="12">
        <f t="shared" si="0"/>
        <v>0</v>
      </c>
      <c r="D63" s="30"/>
      <c r="E63" s="12">
        <f t="shared" si="6"/>
        <v>0</v>
      </c>
      <c r="F63" s="33"/>
      <c r="G63" s="80"/>
      <c r="H63" s="86">
        <f t="shared" si="4"/>
        <v>0</v>
      </c>
      <c r="I63" s="33"/>
      <c r="J63" s="80"/>
      <c r="K63" s="86">
        <f t="shared" si="2"/>
        <v>0</v>
      </c>
      <c r="L63" s="19" t="str">
        <f t="shared" si="7"/>
        <v> </v>
      </c>
      <c r="M63" s="14">
        <f t="shared" si="8"/>
        <v>0</v>
      </c>
      <c r="N63" s="24">
        <v>42</v>
      </c>
      <c r="O63" s="36" t="s">
        <v>24</v>
      </c>
      <c r="P63" s="36"/>
    </row>
    <row r="64" spans="2:16" ht="12.75">
      <c r="B64" s="28"/>
      <c r="C64" s="12">
        <f t="shared" si="0"/>
        <v>0</v>
      </c>
      <c r="D64" s="30"/>
      <c r="E64" s="12">
        <f t="shared" si="6"/>
        <v>0</v>
      </c>
      <c r="F64" s="33"/>
      <c r="G64" s="80"/>
      <c r="H64" s="86">
        <f t="shared" si="4"/>
        <v>0</v>
      </c>
      <c r="I64" s="33"/>
      <c r="J64" s="80"/>
      <c r="K64" s="86">
        <f t="shared" si="2"/>
        <v>0</v>
      </c>
      <c r="L64" s="19" t="str">
        <f t="shared" si="7"/>
        <v> </v>
      </c>
      <c r="M64" s="14">
        <f t="shared" si="8"/>
        <v>0</v>
      </c>
      <c r="N64" s="24">
        <v>43</v>
      </c>
      <c r="O64" s="36" t="s">
        <v>51</v>
      </c>
      <c r="P64" s="36"/>
    </row>
    <row r="65" spans="2:16" ht="12.75">
      <c r="B65" s="28"/>
      <c r="C65" s="12">
        <f t="shared" si="0"/>
        <v>0</v>
      </c>
      <c r="D65" s="30"/>
      <c r="E65" s="12">
        <f t="shared" si="6"/>
        <v>0</v>
      </c>
      <c r="F65" s="33"/>
      <c r="G65" s="80"/>
      <c r="H65" s="86">
        <f t="shared" si="4"/>
        <v>0</v>
      </c>
      <c r="I65" s="33"/>
      <c r="J65" s="80"/>
      <c r="K65" s="86">
        <f t="shared" si="2"/>
        <v>0</v>
      </c>
      <c r="L65" s="19" t="str">
        <f t="shared" si="7"/>
        <v> </v>
      </c>
      <c r="M65" s="14">
        <f t="shared" si="8"/>
        <v>0</v>
      </c>
      <c r="N65" s="24">
        <v>44</v>
      </c>
      <c r="O65" s="36" t="s">
        <v>0</v>
      </c>
      <c r="P65" s="36"/>
    </row>
    <row r="66" spans="2:16" ht="12.75">
      <c r="B66" s="28"/>
      <c r="C66" s="12">
        <f t="shared" si="0"/>
        <v>0</v>
      </c>
      <c r="D66" s="30"/>
      <c r="E66" s="12">
        <f t="shared" si="6"/>
        <v>0</v>
      </c>
      <c r="F66" s="33"/>
      <c r="G66" s="80"/>
      <c r="H66" s="86">
        <f t="shared" si="4"/>
        <v>0</v>
      </c>
      <c r="I66" s="33"/>
      <c r="J66" s="80"/>
      <c r="K66" s="86">
        <f t="shared" si="2"/>
        <v>0</v>
      </c>
      <c r="L66" s="19" t="str">
        <f t="shared" si="7"/>
        <v> </v>
      </c>
      <c r="M66" s="14">
        <f t="shared" si="8"/>
        <v>0</v>
      </c>
      <c r="N66" s="24">
        <v>45</v>
      </c>
      <c r="O66" s="36" t="s">
        <v>0</v>
      </c>
      <c r="P66" s="36"/>
    </row>
    <row r="67" spans="2:16" ht="12.75">
      <c r="B67" s="28"/>
      <c r="C67" s="12">
        <f t="shared" si="0"/>
        <v>0</v>
      </c>
      <c r="D67" s="30"/>
      <c r="E67" s="12">
        <f t="shared" si="6"/>
        <v>0</v>
      </c>
      <c r="F67" s="33"/>
      <c r="G67" s="80"/>
      <c r="H67" s="86">
        <f t="shared" si="4"/>
        <v>0</v>
      </c>
      <c r="I67" s="33"/>
      <c r="J67" s="80"/>
      <c r="K67" s="86">
        <f t="shared" si="2"/>
        <v>0</v>
      </c>
      <c r="L67" s="19" t="str">
        <f t="shared" si="7"/>
        <v> </v>
      </c>
      <c r="M67" s="14">
        <f t="shared" si="8"/>
        <v>0</v>
      </c>
      <c r="N67" s="24">
        <v>46</v>
      </c>
      <c r="O67" s="36" t="s">
        <v>0</v>
      </c>
      <c r="P67" s="36"/>
    </row>
    <row r="68" spans="2:16" ht="12.75">
      <c r="B68" s="28"/>
      <c r="C68" s="12">
        <f t="shared" si="0"/>
        <v>0</v>
      </c>
      <c r="D68" s="30"/>
      <c r="E68" s="12">
        <f t="shared" si="6"/>
        <v>0</v>
      </c>
      <c r="F68" s="33"/>
      <c r="G68" s="80"/>
      <c r="H68" s="86">
        <f t="shared" si="4"/>
        <v>0</v>
      </c>
      <c r="I68" s="33"/>
      <c r="J68" s="80"/>
      <c r="K68" s="86">
        <f t="shared" si="2"/>
        <v>0</v>
      </c>
      <c r="L68" s="19" t="str">
        <f t="shared" si="7"/>
        <v> </v>
      </c>
      <c r="M68" s="14">
        <f t="shared" si="8"/>
        <v>0</v>
      </c>
      <c r="N68" s="24">
        <v>47</v>
      </c>
      <c r="O68" s="36" t="s">
        <v>0</v>
      </c>
      <c r="P68" s="36"/>
    </row>
    <row r="69" spans="2:13" ht="12.75">
      <c r="B69" s="28"/>
      <c r="C69" s="12">
        <f t="shared" si="0"/>
        <v>0</v>
      </c>
      <c r="D69" s="30"/>
      <c r="E69" s="12">
        <f t="shared" si="6"/>
        <v>0</v>
      </c>
      <c r="F69" s="33"/>
      <c r="G69" s="80"/>
      <c r="H69" s="86">
        <f t="shared" si="4"/>
        <v>0</v>
      </c>
      <c r="I69" s="33"/>
      <c r="J69" s="80"/>
      <c r="K69" s="86">
        <f t="shared" si="2"/>
        <v>0</v>
      </c>
      <c r="L69" s="19" t="str">
        <f t="shared" si="7"/>
        <v> </v>
      </c>
      <c r="M69" s="14">
        <f t="shared" si="8"/>
        <v>0</v>
      </c>
    </row>
    <row r="70" spans="2:13" ht="12.75">
      <c r="B70" s="28"/>
      <c r="C70" s="12">
        <f t="shared" si="0"/>
        <v>0</v>
      </c>
      <c r="D70" s="30"/>
      <c r="E70" s="12">
        <f t="shared" si="6"/>
        <v>0</v>
      </c>
      <c r="F70" s="33"/>
      <c r="G70" s="80"/>
      <c r="H70" s="86">
        <f t="shared" si="4"/>
        <v>0</v>
      </c>
      <c r="I70" s="33"/>
      <c r="J70" s="80"/>
      <c r="K70" s="86">
        <f t="shared" si="2"/>
        <v>0</v>
      </c>
      <c r="L70" s="19" t="str">
        <f t="shared" si="7"/>
        <v> </v>
      </c>
      <c r="M70" s="14">
        <f t="shared" si="8"/>
        <v>0</v>
      </c>
    </row>
    <row r="71" spans="2:13" ht="12.75">
      <c r="B71" s="28"/>
      <c r="C71" s="12">
        <f t="shared" si="0"/>
        <v>0</v>
      </c>
      <c r="D71" s="30"/>
      <c r="E71" s="12">
        <f t="shared" si="6"/>
        <v>0</v>
      </c>
      <c r="F71" s="33"/>
      <c r="G71" s="80"/>
      <c r="H71" s="86">
        <f t="shared" si="4"/>
        <v>0</v>
      </c>
      <c r="I71" s="33"/>
      <c r="J71" s="80"/>
      <c r="K71" s="86">
        <f t="shared" si="2"/>
        <v>0</v>
      </c>
      <c r="L71" s="19" t="str">
        <f t="shared" si="7"/>
        <v> </v>
      </c>
      <c r="M71" s="14">
        <f t="shared" si="8"/>
        <v>0</v>
      </c>
    </row>
    <row r="72" spans="2:13" ht="12.75">
      <c r="B72" s="28"/>
      <c r="C72" s="12">
        <f t="shared" si="0"/>
        <v>0</v>
      </c>
      <c r="D72" s="30"/>
      <c r="E72" s="12">
        <f t="shared" si="6"/>
        <v>0</v>
      </c>
      <c r="F72" s="33"/>
      <c r="G72" s="80"/>
      <c r="H72" s="86">
        <f t="shared" si="4"/>
        <v>0</v>
      </c>
      <c r="I72" s="33"/>
      <c r="J72" s="80"/>
      <c r="K72" s="86">
        <f t="shared" si="2"/>
        <v>0</v>
      </c>
      <c r="L72" s="19" t="str">
        <f t="shared" si="7"/>
        <v> </v>
      </c>
      <c r="M72" s="14">
        <f t="shared" si="8"/>
        <v>0</v>
      </c>
    </row>
    <row r="73" spans="2:13" ht="12.75">
      <c r="B73" s="28"/>
      <c r="C73" s="12">
        <f aca="true" t="shared" si="9" ref="C73:C136">IF(B73,C72+1,)</f>
        <v>0</v>
      </c>
      <c r="D73" s="30"/>
      <c r="E73" s="12">
        <f aca="true" t="shared" si="10" ref="E73:E104">IF(D73,VLOOKUP(D73,Kuerzel,2,),)</f>
        <v>0</v>
      </c>
      <c r="F73" s="33"/>
      <c r="G73" s="80"/>
      <c r="H73" s="86">
        <f t="shared" si="4"/>
        <v>0</v>
      </c>
      <c r="I73" s="33"/>
      <c r="J73" s="80"/>
      <c r="K73" s="86">
        <f aca="true" t="shared" si="11" ref="K73:K136">I73/(1+J73)*J73</f>
        <v>0</v>
      </c>
      <c r="L73" s="19" t="str">
        <f aca="true" t="shared" si="12" ref="L73:L104">IF(B73=0," ",+L72+F73-I73)</f>
        <v> </v>
      </c>
      <c r="M73" s="14">
        <f aca="true" t="shared" si="13" ref="M73:M104">IF(D73,VLOOKUP(D73,Kuerzel,3,),)</f>
        <v>0</v>
      </c>
    </row>
    <row r="74" spans="2:13" ht="12.75">
      <c r="B74" s="28"/>
      <c r="C74" s="12">
        <f t="shared" si="9"/>
        <v>0</v>
      </c>
      <c r="D74" s="30"/>
      <c r="E74" s="12">
        <f t="shared" si="10"/>
        <v>0</v>
      </c>
      <c r="F74" s="33"/>
      <c r="G74" s="80"/>
      <c r="H74" s="86">
        <f t="shared" si="4"/>
        <v>0</v>
      </c>
      <c r="I74" s="33"/>
      <c r="J74" s="80"/>
      <c r="K74" s="86">
        <f t="shared" si="11"/>
        <v>0</v>
      </c>
      <c r="L74" s="19" t="str">
        <f t="shared" si="12"/>
        <v> </v>
      </c>
      <c r="M74" s="14">
        <f t="shared" si="13"/>
        <v>0</v>
      </c>
    </row>
    <row r="75" spans="2:13" ht="12.75">
      <c r="B75" s="28"/>
      <c r="C75" s="12">
        <f t="shared" si="9"/>
        <v>0</v>
      </c>
      <c r="D75" s="30"/>
      <c r="E75" s="12">
        <f t="shared" si="10"/>
        <v>0</v>
      </c>
      <c r="F75" s="33"/>
      <c r="G75" s="80"/>
      <c r="H75" s="86">
        <f t="shared" si="4"/>
        <v>0</v>
      </c>
      <c r="I75" s="33"/>
      <c r="J75" s="80"/>
      <c r="K75" s="86">
        <f t="shared" si="11"/>
        <v>0</v>
      </c>
      <c r="L75" s="19" t="str">
        <f t="shared" si="12"/>
        <v> </v>
      </c>
      <c r="M75" s="14">
        <f t="shared" si="13"/>
        <v>0</v>
      </c>
    </row>
    <row r="76" spans="2:13" ht="12.75">
      <c r="B76" s="28"/>
      <c r="C76" s="12">
        <f t="shared" si="9"/>
        <v>0</v>
      </c>
      <c r="D76" s="30"/>
      <c r="E76" s="12">
        <f t="shared" si="10"/>
        <v>0</v>
      </c>
      <c r="F76" s="33"/>
      <c r="G76" s="80"/>
      <c r="H76" s="86">
        <f t="shared" si="4"/>
        <v>0</v>
      </c>
      <c r="I76" s="33"/>
      <c r="J76" s="80"/>
      <c r="K76" s="86">
        <f t="shared" si="11"/>
        <v>0</v>
      </c>
      <c r="L76" s="19" t="str">
        <f t="shared" si="12"/>
        <v> </v>
      </c>
      <c r="M76" s="14">
        <f t="shared" si="13"/>
        <v>0</v>
      </c>
    </row>
    <row r="77" spans="2:13" ht="12.75">
      <c r="B77" s="28"/>
      <c r="C77" s="12">
        <f t="shared" si="9"/>
        <v>0</v>
      </c>
      <c r="D77" s="30"/>
      <c r="E77" s="12">
        <f t="shared" si="10"/>
        <v>0</v>
      </c>
      <c r="F77" s="33"/>
      <c r="G77" s="80"/>
      <c r="H77" s="86">
        <f aca="true" t="shared" si="14" ref="H77:H137">F77/(1+G77)*G77</f>
        <v>0</v>
      </c>
      <c r="I77" s="33"/>
      <c r="J77" s="80"/>
      <c r="K77" s="86">
        <f t="shared" si="11"/>
        <v>0</v>
      </c>
      <c r="L77" s="19" t="str">
        <f t="shared" si="12"/>
        <v> </v>
      </c>
      <c r="M77" s="14">
        <f t="shared" si="13"/>
        <v>0</v>
      </c>
    </row>
    <row r="78" spans="2:13" ht="12.75">
      <c r="B78" s="28"/>
      <c r="C78" s="12">
        <f t="shared" si="9"/>
        <v>0</v>
      </c>
      <c r="D78" s="30"/>
      <c r="E78" s="12">
        <f t="shared" si="10"/>
        <v>0</v>
      </c>
      <c r="F78" s="33"/>
      <c r="G78" s="80"/>
      <c r="H78" s="86">
        <f t="shared" si="14"/>
        <v>0</v>
      </c>
      <c r="I78" s="33"/>
      <c r="J78" s="80"/>
      <c r="K78" s="86">
        <f t="shared" si="11"/>
        <v>0</v>
      </c>
      <c r="L78" s="19" t="str">
        <f t="shared" si="12"/>
        <v> </v>
      </c>
      <c r="M78" s="14">
        <f t="shared" si="13"/>
        <v>0</v>
      </c>
    </row>
    <row r="79" spans="2:13" ht="12.75">
      <c r="B79" s="28"/>
      <c r="C79" s="12">
        <f t="shared" si="9"/>
        <v>0</v>
      </c>
      <c r="D79" s="30"/>
      <c r="E79" s="12">
        <f t="shared" si="10"/>
        <v>0</v>
      </c>
      <c r="F79" s="33"/>
      <c r="G79" s="80"/>
      <c r="H79" s="86">
        <f t="shared" si="14"/>
        <v>0</v>
      </c>
      <c r="I79" s="33"/>
      <c r="J79" s="80"/>
      <c r="K79" s="86">
        <f t="shared" si="11"/>
        <v>0</v>
      </c>
      <c r="L79" s="19" t="str">
        <f t="shared" si="12"/>
        <v> </v>
      </c>
      <c r="M79" s="14">
        <f t="shared" si="13"/>
        <v>0</v>
      </c>
    </row>
    <row r="80" spans="2:13" ht="12.75">
      <c r="B80" s="28"/>
      <c r="C80" s="12">
        <f t="shared" si="9"/>
        <v>0</v>
      </c>
      <c r="D80" s="30"/>
      <c r="E80" s="12">
        <f t="shared" si="10"/>
        <v>0</v>
      </c>
      <c r="F80" s="33"/>
      <c r="G80" s="80"/>
      <c r="H80" s="86">
        <f t="shared" si="14"/>
        <v>0</v>
      </c>
      <c r="I80" s="33"/>
      <c r="J80" s="80"/>
      <c r="K80" s="86">
        <f t="shared" si="11"/>
        <v>0</v>
      </c>
      <c r="L80" s="19" t="str">
        <f t="shared" si="12"/>
        <v> </v>
      </c>
      <c r="M80" s="14">
        <f t="shared" si="13"/>
        <v>0</v>
      </c>
    </row>
    <row r="81" spans="2:13" ht="12.75">
      <c r="B81" s="28"/>
      <c r="C81" s="12">
        <f t="shared" si="9"/>
        <v>0</v>
      </c>
      <c r="D81" s="30"/>
      <c r="E81" s="12">
        <f t="shared" si="10"/>
        <v>0</v>
      </c>
      <c r="F81" s="33"/>
      <c r="G81" s="80"/>
      <c r="H81" s="86">
        <f t="shared" si="14"/>
        <v>0</v>
      </c>
      <c r="I81" s="33"/>
      <c r="J81" s="80"/>
      <c r="K81" s="86">
        <f t="shared" si="11"/>
        <v>0</v>
      </c>
      <c r="L81" s="19" t="str">
        <f t="shared" si="12"/>
        <v> </v>
      </c>
      <c r="M81" s="14">
        <f t="shared" si="13"/>
        <v>0</v>
      </c>
    </row>
    <row r="82" spans="2:13" ht="12.75">
      <c r="B82" s="28"/>
      <c r="C82" s="12">
        <f t="shared" si="9"/>
        <v>0</v>
      </c>
      <c r="D82" s="30"/>
      <c r="E82" s="12">
        <f t="shared" si="10"/>
        <v>0</v>
      </c>
      <c r="F82" s="33"/>
      <c r="G82" s="80"/>
      <c r="H82" s="86">
        <f t="shared" si="14"/>
        <v>0</v>
      </c>
      <c r="I82" s="33"/>
      <c r="J82" s="80"/>
      <c r="K82" s="86">
        <f t="shared" si="11"/>
        <v>0</v>
      </c>
      <c r="L82" s="19" t="str">
        <f t="shared" si="12"/>
        <v> </v>
      </c>
      <c r="M82" s="14">
        <f t="shared" si="13"/>
        <v>0</v>
      </c>
    </row>
    <row r="83" spans="2:13" ht="12.75">
      <c r="B83" s="28"/>
      <c r="C83" s="12">
        <f t="shared" si="9"/>
        <v>0</v>
      </c>
      <c r="D83" s="30"/>
      <c r="E83" s="12">
        <f t="shared" si="10"/>
        <v>0</v>
      </c>
      <c r="F83" s="33"/>
      <c r="G83" s="80"/>
      <c r="H83" s="86">
        <f t="shared" si="14"/>
        <v>0</v>
      </c>
      <c r="I83" s="33"/>
      <c r="J83" s="80"/>
      <c r="K83" s="86">
        <f t="shared" si="11"/>
        <v>0</v>
      </c>
      <c r="L83" s="19" t="str">
        <f t="shared" si="12"/>
        <v> </v>
      </c>
      <c r="M83" s="14">
        <f t="shared" si="13"/>
        <v>0</v>
      </c>
    </row>
    <row r="84" spans="2:13" ht="12.75">
      <c r="B84" s="28"/>
      <c r="C84" s="12">
        <f t="shared" si="9"/>
        <v>0</v>
      </c>
      <c r="D84" s="30"/>
      <c r="E84" s="12">
        <f t="shared" si="10"/>
        <v>0</v>
      </c>
      <c r="F84" s="33"/>
      <c r="G84" s="80"/>
      <c r="H84" s="86">
        <f t="shared" si="14"/>
        <v>0</v>
      </c>
      <c r="I84" s="33"/>
      <c r="J84" s="80"/>
      <c r="K84" s="86">
        <f t="shared" si="11"/>
        <v>0</v>
      </c>
      <c r="L84" s="19" t="str">
        <f t="shared" si="12"/>
        <v> </v>
      </c>
      <c r="M84" s="14">
        <f t="shared" si="13"/>
        <v>0</v>
      </c>
    </row>
    <row r="85" spans="2:13" ht="12.75">
      <c r="B85" s="28"/>
      <c r="C85" s="12">
        <f t="shared" si="9"/>
        <v>0</v>
      </c>
      <c r="D85" s="30"/>
      <c r="E85" s="12">
        <f t="shared" si="10"/>
        <v>0</v>
      </c>
      <c r="F85" s="33"/>
      <c r="G85" s="80"/>
      <c r="H85" s="86">
        <f t="shared" si="14"/>
        <v>0</v>
      </c>
      <c r="I85" s="33"/>
      <c r="J85" s="80"/>
      <c r="K85" s="86">
        <f t="shared" si="11"/>
        <v>0</v>
      </c>
      <c r="L85" s="19" t="str">
        <f t="shared" si="12"/>
        <v> </v>
      </c>
      <c r="M85" s="14">
        <f t="shared" si="13"/>
        <v>0</v>
      </c>
    </row>
    <row r="86" spans="2:13" ht="12.75">
      <c r="B86" s="28"/>
      <c r="C86" s="12">
        <f t="shared" si="9"/>
        <v>0</v>
      </c>
      <c r="D86" s="30"/>
      <c r="E86" s="12">
        <f t="shared" si="10"/>
        <v>0</v>
      </c>
      <c r="F86" s="33"/>
      <c r="G86" s="80"/>
      <c r="H86" s="86">
        <f t="shared" si="14"/>
        <v>0</v>
      </c>
      <c r="I86" s="33"/>
      <c r="J86" s="80"/>
      <c r="K86" s="86">
        <f t="shared" si="11"/>
        <v>0</v>
      </c>
      <c r="L86" s="19" t="str">
        <f t="shared" si="12"/>
        <v> </v>
      </c>
      <c r="M86" s="14">
        <f t="shared" si="13"/>
        <v>0</v>
      </c>
    </row>
    <row r="87" spans="2:13" ht="12.75">
      <c r="B87" s="28"/>
      <c r="C87" s="12">
        <f t="shared" si="9"/>
        <v>0</v>
      </c>
      <c r="D87" s="30"/>
      <c r="E87" s="12">
        <f t="shared" si="10"/>
        <v>0</v>
      </c>
      <c r="F87" s="33"/>
      <c r="G87" s="80"/>
      <c r="H87" s="86">
        <f t="shared" si="14"/>
        <v>0</v>
      </c>
      <c r="I87" s="33"/>
      <c r="J87" s="80"/>
      <c r="K87" s="86">
        <f t="shared" si="11"/>
        <v>0</v>
      </c>
      <c r="L87" s="19" t="str">
        <f t="shared" si="12"/>
        <v> </v>
      </c>
      <c r="M87" s="14">
        <f t="shared" si="13"/>
        <v>0</v>
      </c>
    </row>
    <row r="88" spans="2:13" ht="12.75">
      <c r="B88" s="28"/>
      <c r="C88" s="12">
        <f t="shared" si="9"/>
        <v>0</v>
      </c>
      <c r="D88" s="30"/>
      <c r="E88" s="12">
        <f t="shared" si="10"/>
        <v>0</v>
      </c>
      <c r="F88" s="33"/>
      <c r="G88" s="80"/>
      <c r="H88" s="86">
        <f t="shared" si="14"/>
        <v>0</v>
      </c>
      <c r="I88" s="33"/>
      <c r="J88" s="80"/>
      <c r="K88" s="86">
        <f t="shared" si="11"/>
        <v>0</v>
      </c>
      <c r="L88" s="19" t="str">
        <f t="shared" si="12"/>
        <v> </v>
      </c>
      <c r="M88" s="14">
        <f t="shared" si="13"/>
        <v>0</v>
      </c>
    </row>
    <row r="89" spans="2:13" ht="12.75">
      <c r="B89" s="28"/>
      <c r="C89" s="12">
        <f t="shared" si="9"/>
        <v>0</v>
      </c>
      <c r="D89" s="30"/>
      <c r="E89" s="12">
        <f t="shared" si="10"/>
        <v>0</v>
      </c>
      <c r="F89" s="33"/>
      <c r="G89" s="80"/>
      <c r="H89" s="86">
        <f t="shared" si="14"/>
        <v>0</v>
      </c>
      <c r="I89" s="33"/>
      <c r="J89" s="80"/>
      <c r="K89" s="86">
        <f t="shared" si="11"/>
        <v>0</v>
      </c>
      <c r="L89" s="19" t="str">
        <f t="shared" si="12"/>
        <v> </v>
      </c>
      <c r="M89" s="14">
        <f t="shared" si="13"/>
        <v>0</v>
      </c>
    </row>
    <row r="90" spans="2:13" ht="12.75">
      <c r="B90" s="28"/>
      <c r="C90" s="12">
        <f t="shared" si="9"/>
        <v>0</v>
      </c>
      <c r="D90" s="30"/>
      <c r="E90" s="12">
        <f t="shared" si="10"/>
        <v>0</v>
      </c>
      <c r="F90" s="33"/>
      <c r="G90" s="80"/>
      <c r="H90" s="86">
        <f t="shared" si="14"/>
        <v>0</v>
      </c>
      <c r="I90" s="33"/>
      <c r="J90" s="80"/>
      <c r="K90" s="86">
        <f t="shared" si="11"/>
        <v>0</v>
      </c>
      <c r="L90" s="19" t="str">
        <f t="shared" si="12"/>
        <v> </v>
      </c>
      <c r="M90" s="14">
        <f t="shared" si="13"/>
        <v>0</v>
      </c>
    </row>
    <row r="91" spans="2:13" ht="12.75">
      <c r="B91" s="28"/>
      <c r="C91" s="12">
        <f t="shared" si="9"/>
        <v>0</v>
      </c>
      <c r="D91" s="30"/>
      <c r="E91" s="12">
        <f t="shared" si="10"/>
        <v>0</v>
      </c>
      <c r="F91" s="33"/>
      <c r="G91" s="80"/>
      <c r="H91" s="86">
        <f t="shared" si="14"/>
        <v>0</v>
      </c>
      <c r="I91" s="33"/>
      <c r="J91" s="80"/>
      <c r="K91" s="86">
        <f t="shared" si="11"/>
        <v>0</v>
      </c>
      <c r="L91" s="19" t="str">
        <f t="shared" si="12"/>
        <v> </v>
      </c>
      <c r="M91" s="14">
        <f t="shared" si="13"/>
        <v>0</v>
      </c>
    </row>
    <row r="92" spans="2:13" ht="12.75">
      <c r="B92" s="28"/>
      <c r="C92" s="12">
        <f t="shared" si="9"/>
        <v>0</v>
      </c>
      <c r="D92" s="30"/>
      <c r="E92" s="12">
        <f t="shared" si="10"/>
        <v>0</v>
      </c>
      <c r="F92" s="33"/>
      <c r="G92" s="80"/>
      <c r="H92" s="86">
        <f t="shared" si="14"/>
        <v>0</v>
      </c>
      <c r="I92" s="33"/>
      <c r="J92" s="80"/>
      <c r="K92" s="86">
        <f t="shared" si="11"/>
        <v>0</v>
      </c>
      <c r="L92" s="19" t="str">
        <f t="shared" si="12"/>
        <v> </v>
      </c>
      <c r="M92" s="14">
        <f t="shared" si="13"/>
        <v>0</v>
      </c>
    </row>
    <row r="93" spans="2:13" ht="12.75">
      <c r="B93" s="28"/>
      <c r="C93" s="12">
        <f t="shared" si="9"/>
        <v>0</v>
      </c>
      <c r="D93" s="30"/>
      <c r="E93" s="12">
        <f t="shared" si="10"/>
        <v>0</v>
      </c>
      <c r="F93" s="33"/>
      <c r="G93" s="80"/>
      <c r="H93" s="86">
        <f t="shared" si="14"/>
        <v>0</v>
      </c>
      <c r="I93" s="33"/>
      <c r="J93" s="80"/>
      <c r="K93" s="86">
        <f t="shared" si="11"/>
        <v>0</v>
      </c>
      <c r="L93" s="19" t="str">
        <f t="shared" si="12"/>
        <v> </v>
      </c>
      <c r="M93" s="14">
        <f t="shared" si="13"/>
        <v>0</v>
      </c>
    </row>
    <row r="94" spans="2:13" ht="12.75">
      <c r="B94" s="28"/>
      <c r="C94" s="12">
        <f t="shared" si="9"/>
        <v>0</v>
      </c>
      <c r="D94" s="30"/>
      <c r="E94" s="12">
        <f t="shared" si="10"/>
        <v>0</v>
      </c>
      <c r="F94" s="33"/>
      <c r="G94" s="80"/>
      <c r="H94" s="86">
        <f t="shared" si="14"/>
        <v>0</v>
      </c>
      <c r="I94" s="33"/>
      <c r="J94" s="80"/>
      <c r="K94" s="86">
        <f t="shared" si="11"/>
        <v>0</v>
      </c>
      <c r="L94" s="19" t="str">
        <f t="shared" si="12"/>
        <v> </v>
      </c>
      <c r="M94" s="14">
        <f t="shared" si="13"/>
        <v>0</v>
      </c>
    </row>
    <row r="95" spans="2:13" ht="12.75">
      <c r="B95" s="28"/>
      <c r="C95" s="12">
        <f t="shared" si="9"/>
        <v>0</v>
      </c>
      <c r="D95" s="30"/>
      <c r="E95" s="12">
        <f t="shared" si="10"/>
        <v>0</v>
      </c>
      <c r="F95" s="33"/>
      <c r="G95" s="80"/>
      <c r="H95" s="86">
        <f t="shared" si="14"/>
        <v>0</v>
      </c>
      <c r="I95" s="33"/>
      <c r="J95" s="80"/>
      <c r="K95" s="86">
        <f t="shared" si="11"/>
        <v>0</v>
      </c>
      <c r="L95" s="19" t="str">
        <f t="shared" si="12"/>
        <v> </v>
      </c>
      <c r="M95" s="14">
        <f t="shared" si="13"/>
        <v>0</v>
      </c>
    </row>
    <row r="96" spans="2:13" ht="12.75">
      <c r="B96" s="28"/>
      <c r="C96" s="12">
        <f t="shared" si="9"/>
        <v>0</v>
      </c>
      <c r="D96" s="30"/>
      <c r="E96" s="12">
        <f t="shared" si="10"/>
        <v>0</v>
      </c>
      <c r="F96" s="33"/>
      <c r="G96" s="80"/>
      <c r="H96" s="86">
        <f t="shared" si="14"/>
        <v>0</v>
      </c>
      <c r="I96" s="33"/>
      <c r="J96" s="80"/>
      <c r="K96" s="86">
        <f t="shared" si="11"/>
        <v>0</v>
      </c>
      <c r="L96" s="19" t="str">
        <f t="shared" si="12"/>
        <v> </v>
      </c>
      <c r="M96" s="14">
        <f t="shared" si="13"/>
        <v>0</v>
      </c>
    </row>
    <row r="97" spans="2:13" ht="12.75">
      <c r="B97" s="28"/>
      <c r="C97" s="12">
        <f t="shared" si="9"/>
        <v>0</v>
      </c>
      <c r="D97" s="30"/>
      <c r="E97" s="12">
        <f t="shared" si="10"/>
        <v>0</v>
      </c>
      <c r="F97" s="33"/>
      <c r="G97" s="80"/>
      <c r="H97" s="86">
        <f t="shared" si="14"/>
        <v>0</v>
      </c>
      <c r="I97" s="33"/>
      <c r="J97" s="80"/>
      <c r="K97" s="86">
        <f t="shared" si="11"/>
        <v>0</v>
      </c>
      <c r="L97" s="19" t="str">
        <f t="shared" si="12"/>
        <v> </v>
      </c>
      <c r="M97" s="14">
        <f t="shared" si="13"/>
        <v>0</v>
      </c>
    </row>
    <row r="98" spans="2:13" ht="12.75">
      <c r="B98" s="28"/>
      <c r="C98" s="12">
        <f t="shared" si="9"/>
        <v>0</v>
      </c>
      <c r="D98" s="30"/>
      <c r="E98" s="12">
        <f t="shared" si="10"/>
        <v>0</v>
      </c>
      <c r="F98" s="33"/>
      <c r="G98" s="80"/>
      <c r="H98" s="86">
        <f t="shared" si="14"/>
        <v>0</v>
      </c>
      <c r="I98" s="33"/>
      <c r="J98" s="80"/>
      <c r="K98" s="86">
        <f t="shared" si="11"/>
        <v>0</v>
      </c>
      <c r="L98" s="19" t="str">
        <f t="shared" si="12"/>
        <v> </v>
      </c>
      <c r="M98" s="14">
        <f t="shared" si="13"/>
        <v>0</v>
      </c>
    </row>
    <row r="99" spans="2:13" ht="12.75">
      <c r="B99" s="28"/>
      <c r="C99" s="12">
        <f t="shared" si="9"/>
        <v>0</v>
      </c>
      <c r="D99" s="30"/>
      <c r="E99" s="12">
        <f t="shared" si="10"/>
        <v>0</v>
      </c>
      <c r="F99" s="33"/>
      <c r="G99" s="80"/>
      <c r="H99" s="86">
        <f t="shared" si="14"/>
        <v>0</v>
      </c>
      <c r="I99" s="33"/>
      <c r="J99" s="80"/>
      <c r="K99" s="86">
        <f t="shared" si="11"/>
        <v>0</v>
      </c>
      <c r="L99" s="19" t="str">
        <f t="shared" si="12"/>
        <v> </v>
      </c>
      <c r="M99" s="14">
        <f t="shared" si="13"/>
        <v>0</v>
      </c>
    </row>
    <row r="100" spans="2:13" ht="12.75">
      <c r="B100" s="28"/>
      <c r="C100" s="12">
        <f t="shared" si="9"/>
        <v>0</v>
      </c>
      <c r="D100" s="30"/>
      <c r="E100" s="12">
        <f t="shared" si="10"/>
        <v>0</v>
      </c>
      <c r="F100" s="33"/>
      <c r="G100" s="80"/>
      <c r="H100" s="86">
        <f t="shared" si="14"/>
        <v>0</v>
      </c>
      <c r="I100" s="33"/>
      <c r="J100" s="80"/>
      <c r="K100" s="86">
        <f t="shared" si="11"/>
        <v>0</v>
      </c>
      <c r="L100" s="19" t="str">
        <f t="shared" si="12"/>
        <v> </v>
      </c>
      <c r="M100" s="14">
        <f t="shared" si="13"/>
        <v>0</v>
      </c>
    </row>
    <row r="101" spans="2:13" ht="12.75">
      <c r="B101" s="28"/>
      <c r="C101" s="12">
        <f t="shared" si="9"/>
        <v>0</v>
      </c>
      <c r="D101" s="30"/>
      <c r="E101" s="12">
        <f t="shared" si="10"/>
        <v>0</v>
      </c>
      <c r="F101" s="33"/>
      <c r="G101" s="80"/>
      <c r="H101" s="86">
        <f t="shared" si="14"/>
        <v>0</v>
      </c>
      <c r="I101" s="33"/>
      <c r="J101" s="80"/>
      <c r="K101" s="86">
        <f t="shared" si="11"/>
        <v>0</v>
      </c>
      <c r="L101" s="19" t="str">
        <f t="shared" si="12"/>
        <v> </v>
      </c>
      <c r="M101" s="14">
        <f t="shared" si="13"/>
        <v>0</v>
      </c>
    </row>
    <row r="102" spans="1:13" ht="12.75">
      <c r="A102" s="26"/>
      <c r="B102" s="28"/>
      <c r="C102" s="12">
        <f t="shared" si="9"/>
        <v>0</v>
      </c>
      <c r="D102" s="30"/>
      <c r="E102" s="12">
        <f t="shared" si="10"/>
        <v>0</v>
      </c>
      <c r="F102" s="33"/>
      <c r="G102" s="80"/>
      <c r="H102" s="86">
        <f t="shared" si="14"/>
        <v>0</v>
      </c>
      <c r="I102" s="33"/>
      <c r="J102" s="80"/>
      <c r="K102" s="86">
        <f t="shared" si="11"/>
        <v>0</v>
      </c>
      <c r="L102" s="19" t="str">
        <f t="shared" si="12"/>
        <v> </v>
      </c>
      <c r="M102" s="14">
        <f t="shared" si="13"/>
        <v>0</v>
      </c>
    </row>
    <row r="103" spans="2:13" ht="12.75">
      <c r="B103" s="28"/>
      <c r="C103" s="12">
        <f t="shared" si="9"/>
        <v>0</v>
      </c>
      <c r="D103" s="30"/>
      <c r="E103" s="12">
        <f t="shared" si="10"/>
        <v>0</v>
      </c>
      <c r="F103" s="33"/>
      <c r="G103" s="80"/>
      <c r="H103" s="86">
        <f t="shared" si="14"/>
        <v>0</v>
      </c>
      <c r="I103" s="33"/>
      <c r="J103" s="80"/>
      <c r="K103" s="86">
        <f t="shared" si="11"/>
        <v>0</v>
      </c>
      <c r="L103" s="19" t="str">
        <f t="shared" si="12"/>
        <v> </v>
      </c>
      <c r="M103" s="14">
        <f t="shared" si="13"/>
        <v>0</v>
      </c>
    </row>
    <row r="104" spans="2:13" ht="12.75">
      <c r="B104" s="28"/>
      <c r="C104" s="12">
        <f t="shared" si="9"/>
        <v>0</v>
      </c>
      <c r="D104" s="30"/>
      <c r="E104" s="12">
        <f t="shared" si="10"/>
        <v>0</v>
      </c>
      <c r="F104" s="33"/>
      <c r="G104" s="80"/>
      <c r="H104" s="86">
        <f t="shared" si="14"/>
        <v>0</v>
      </c>
      <c r="I104" s="33"/>
      <c r="J104" s="80"/>
      <c r="K104" s="86">
        <f t="shared" si="11"/>
        <v>0</v>
      </c>
      <c r="L104" s="19" t="str">
        <f t="shared" si="12"/>
        <v> </v>
      </c>
      <c r="M104" s="14">
        <f t="shared" si="13"/>
        <v>0</v>
      </c>
    </row>
    <row r="105" spans="2:13" ht="12.75">
      <c r="B105" s="28"/>
      <c r="C105" s="12">
        <f t="shared" si="9"/>
        <v>0</v>
      </c>
      <c r="D105" s="30"/>
      <c r="E105" s="12">
        <f aca="true" t="shared" si="15" ref="E105:E137">IF(D105,VLOOKUP(D105,Kuerzel,2,),)</f>
        <v>0</v>
      </c>
      <c r="F105" s="33"/>
      <c r="G105" s="80"/>
      <c r="H105" s="86">
        <f t="shared" si="14"/>
        <v>0</v>
      </c>
      <c r="I105" s="33"/>
      <c r="J105" s="80"/>
      <c r="K105" s="86">
        <f t="shared" si="11"/>
        <v>0</v>
      </c>
      <c r="L105" s="19" t="str">
        <f aca="true" t="shared" si="16" ref="L105:L137">IF(B105=0," ",+L104+F105-I105)</f>
        <v> </v>
      </c>
      <c r="M105" s="14">
        <f aca="true" t="shared" si="17" ref="M105:M137">IF(D105,VLOOKUP(D105,Kuerzel,3,),)</f>
        <v>0</v>
      </c>
    </row>
    <row r="106" spans="2:13" ht="12.75">
      <c r="B106" s="28"/>
      <c r="C106" s="12">
        <f t="shared" si="9"/>
        <v>0</v>
      </c>
      <c r="D106" s="30"/>
      <c r="E106" s="12">
        <f t="shared" si="15"/>
        <v>0</v>
      </c>
      <c r="F106" s="33"/>
      <c r="G106" s="80"/>
      <c r="H106" s="86">
        <f t="shared" si="14"/>
        <v>0</v>
      </c>
      <c r="I106" s="33"/>
      <c r="J106" s="80"/>
      <c r="K106" s="86">
        <f t="shared" si="11"/>
        <v>0</v>
      </c>
      <c r="L106" s="19" t="str">
        <f t="shared" si="16"/>
        <v> </v>
      </c>
      <c r="M106" s="14">
        <f t="shared" si="17"/>
        <v>0</v>
      </c>
    </row>
    <row r="107" spans="2:13" ht="12.75">
      <c r="B107" s="28"/>
      <c r="C107" s="12">
        <f t="shared" si="9"/>
        <v>0</v>
      </c>
      <c r="D107" s="30"/>
      <c r="E107" s="12">
        <f t="shared" si="15"/>
        <v>0</v>
      </c>
      <c r="F107" s="33"/>
      <c r="G107" s="80"/>
      <c r="H107" s="86">
        <f t="shared" si="14"/>
        <v>0</v>
      </c>
      <c r="I107" s="33"/>
      <c r="J107" s="80"/>
      <c r="K107" s="86">
        <f t="shared" si="11"/>
        <v>0</v>
      </c>
      <c r="L107" s="19" t="str">
        <f t="shared" si="16"/>
        <v> </v>
      </c>
      <c r="M107" s="14">
        <f t="shared" si="17"/>
        <v>0</v>
      </c>
    </row>
    <row r="108" spans="2:13" ht="12.75">
      <c r="B108" s="28"/>
      <c r="C108" s="12">
        <f t="shared" si="9"/>
        <v>0</v>
      </c>
      <c r="D108" s="30"/>
      <c r="E108" s="12">
        <f t="shared" si="15"/>
        <v>0</v>
      </c>
      <c r="F108" s="33"/>
      <c r="G108" s="80"/>
      <c r="H108" s="86">
        <f t="shared" si="14"/>
        <v>0</v>
      </c>
      <c r="I108" s="33"/>
      <c r="J108" s="80"/>
      <c r="K108" s="86">
        <f t="shared" si="11"/>
        <v>0</v>
      </c>
      <c r="L108" s="19" t="str">
        <f t="shared" si="16"/>
        <v> </v>
      </c>
      <c r="M108" s="14">
        <f t="shared" si="17"/>
        <v>0</v>
      </c>
    </row>
    <row r="109" spans="2:13" ht="12.75">
      <c r="B109" s="28"/>
      <c r="C109" s="12">
        <f t="shared" si="9"/>
        <v>0</v>
      </c>
      <c r="D109" s="30"/>
      <c r="E109" s="12">
        <f t="shared" si="15"/>
        <v>0</v>
      </c>
      <c r="F109" s="33"/>
      <c r="G109" s="80"/>
      <c r="H109" s="86">
        <f t="shared" si="14"/>
        <v>0</v>
      </c>
      <c r="I109" s="33"/>
      <c r="J109" s="80"/>
      <c r="K109" s="86">
        <f t="shared" si="11"/>
        <v>0</v>
      </c>
      <c r="L109" s="19" t="str">
        <f t="shared" si="16"/>
        <v> </v>
      </c>
      <c r="M109" s="14">
        <f t="shared" si="17"/>
        <v>0</v>
      </c>
    </row>
    <row r="110" spans="2:13" ht="12.75">
      <c r="B110" s="28"/>
      <c r="C110" s="12">
        <f t="shared" si="9"/>
        <v>0</v>
      </c>
      <c r="D110" s="30"/>
      <c r="E110" s="12">
        <f t="shared" si="15"/>
        <v>0</v>
      </c>
      <c r="F110" s="33"/>
      <c r="G110" s="80"/>
      <c r="H110" s="86">
        <f t="shared" si="14"/>
        <v>0</v>
      </c>
      <c r="I110" s="33"/>
      <c r="J110" s="80"/>
      <c r="K110" s="86">
        <f t="shared" si="11"/>
        <v>0</v>
      </c>
      <c r="L110" s="19" t="str">
        <f t="shared" si="16"/>
        <v> </v>
      </c>
      <c r="M110" s="14">
        <f t="shared" si="17"/>
        <v>0</v>
      </c>
    </row>
    <row r="111" spans="2:13" ht="12.75">
      <c r="B111" s="28"/>
      <c r="C111" s="12">
        <f t="shared" si="9"/>
        <v>0</v>
      </c>
      <c r="D111" s="30"/>
      <c r="E111" s="12">
        <f t="shared" si="15"/>
        <v>0</v>
      </c>
      <c r="F111" s="33"/>
      <c r="G111" s="80"/>
      <c r="H111" s="86">
        <f t="shared" si="14"/>
        <v>0</v>
      </c>
      <c r="I111" s="33"/>
      <c r="J111" s="80"/>
      <c r="K111" s="86">
        <f t="shared" si="11"/>
        <v>0</v>
      </c>
      <c r="L111" s="19" t="str">
        <f t="shared" si="16"/>
        <v> </v>
      </c>
      <c r="M111" s="14">
        <f t="shared" si="17"/>
        <v>0</v>
      </c>
    </row>
    <row r="112" spans="2:13" ht="12.75">
      <c r="B112" s="28"/>
      <c r="C112" s="12">
        <f t="shared" si="9"/>
        <v>0</v>
      </c>
      <c r="D112" s="30"/>
      <c r="E112" s="12">
        <f t="shared" si="15"/>
        <v>0</v>
      </c>
      <c r="F112" s="33"/>
      <c r="G112" s="80"/>
      <c r="H112" s="86">
        <f t="shared" si="14"/>
        <v>0</v>
      </c>
      <c r="I112" s="33"/>
      <c r="J112" s="80"/>
      <c r="K112" s="86">
        <f t="shared" si="11"/>
        <v>0</v>
      </c>
      <c r="L112" s="19" t="str">
        <f t="shared" si="16"/>
        <v> </v>
      </c>
      <c r="M112" s="14">
        <f t="shared" si="17"/>
        <v>0</v>
      </c>
    </row>
    <row r="113" spans="2:13" ht="12.75">
      <c r="B113" s="28"/>
      <c r="C113" s="12">
        <f t="shared" si="9"/>
        <v>0</v>
      </c>
      <c r="D113" s="30"/>
      <c r="E113" s="12">
        <f t="shared" si="15"/>
        <v>0</v>
      </c>
      <c r="F113" s="33"/>
      <c r="G113" s="80"/>
      <c r="H113" s="86">
        <f t="shared" si="14"/>
        <v>0</v>
      </c>
      <c r="I113" s="33"/>
      <c r="J113" s="80"/>
      <c r="K113" s="86">
        <f t="shared" si="11"/>
        <v>0</v>
      </c>
      <c r="L113" s="19" t="str">
        <f t="shared" si="16"/>
        <v> </v>
      </c>
      <c r="M113" s="14">
        <f t="shared" si="17"/>
        <v>0</v>
      </c>
    </row>
    <row r="114" spans="2:13" ht="12.75">
      <c r="B114" s="28"/>
      <c r="C114" s="12">
        <f t="shared" si="9"/>
        <v>0</v>
      </c>
      <c r="D114" s="30"/>
      <c r="E114" s="12">
        <f t="shared" si="15"/>
        <v>0</v>
      </c>
      <c r="F114" s="33"/>
      <c r="G114" s="80"/>
      <c r="H114" s="86">
        <f t="shared" si="14"/>
        <v>0</v>
      </c>
      <c r="I114" s="33"/>
      <c r="J114" s="80"/>
      <c r="K114" s="86">
        <f t="shared" si="11"/>
        <v>0</v>
      </c>
      <c r="L114" s="19" t="str">
        <f t="shared" si="16"/>
        <v> </v>
      </c>
      <c r="M114" s="14">
        <f t="shared" si="17"/>
        <v>0</v>
      </c>
    </row>
    <row r="115" spans="2:13" ht="12.75">
      <c r="B115" s="28"/>
      <c r="C115" s="12">
        <f t="shared" si="9"/>
        <v>0</v>
      </c>
      <c r="D115" s="30"/>
      <c r="E115" s="12">
        <f t="shared" si="15"/>
        <v>0</v>
      </c>
      <c r="F115" s="33"/>
      <c r="G115" s="80"/>
      <c r="H115" s="86">
        <f t="shared" si="14"/>
        <v>0</v>
      </c>
      <c r="I115" s="33"/>
      <c r="J115" s="80"/>
      <c r="K115" s="86">
        <f t="shared" si="11"/>
        <v>0</v>
      </c>
      <c r="L115" s="19" t="str">
        <f t="shared" si="16"/>
        <v> </v>
      </c>
      <c r="M115" s="14">
        <f t="shared" si="17"/>
        <v>0</v>
      </c>
    </row>
    <row r="116" spans="2:13" ht="12.75">
      <c r="B116" s="28"/>
      <c r="C116" s="12">
        <f t="shared" si="9"/>
        <v>0</v>
      </c>
      <c r="D116" s="30"/>
      <c r="E116" s="12">
        <f t="shared" si="15"/>
        <v>0</v>
      </c>
      <c r="F116" s="33"/>
      <c r="G116" s="80"/>
      <c r="H116" s="86">
        <f t="shared" si="14"/>
        <v>0</v>
      </c>
      <c r="I116" s="33"/>
      <c r="J116" s="80"/>
      <c r="K116" s="86">
        <f t="shared" si="11"/>
        <v>0</v>
      </c>
      <c r="L116" s="19" t="str">
        <f t="shared" si="16"/>
        <v> </v>
      </c>
      <c r="M116" s="14">
        <f t="shared" si="17"/>
        <v>0</v>
      </c>
    </row>
    <row r="117" spans="2:13" ht="12.75">
      <c r="B117" s="28"/>
      <c r="C117" s="12">
        <f t="shared" si="9"/>
        <v>0</v>
      </c>
      <c r="D117" s="30"/>
      <c r="E117" s="12">
        <f t="shared" si="15"/>
        <v>0</v>
      </c>
      <c r="F117" s="33"/>
      <c r="G117" s="80"/>
      <c r="H117" s="86">
        <f t="shared" si="14"/>
        <v>0</v>
      </c>
      <c r="I117" s="33"/>
      <c r="J117" s="80"/>
      <c r="K117" s="86">
        <f t="shared" si="11"/>
        <v>0</v>
      </c>
      <c r="L117" s="19" t="str">
        <f t="shared" si="16"/>
        <v> </v>
      </c>
      <c r="M117" s="14">
        <f t="shared" si="17"/>
        <v>0</v>
      </c>
    </row>
    <row r="118" spans="2:13" ht="12.75">
      <c r="B118" s="28"/>
      <c r="C118" s="12">
        <f t="shared" si="9"/>
        <v>0</v>
      </c>
      <c r="D118" s="30"/>
      <c r="E118" s="12">
        <f t="shared" si="15"/>
        <v>0</v>
      </c>
      <c r="F118" s="33"/>
      <c r="G118" s="80"/>
      <c r="H118" s="86">
        <f t="shared" si="14"/>
        <v>0</v>
      </c>
      <c r="I118" s="33"/>
      <c r="J118" s="80"/>
      <c r="K118" s="86">
        <f t="shared" si="11"/>
        <v>0</v>
      </c>
      <c r="L118" s="19" t="str">
        <f t="shared" si="16"/>
        <v> </v>
      </c>
      <c r="M118" s="14">
        <f t="shared" si="17"/>
        <v>0</v>
      </c>
    </row>
    <row r="119" spans="2:13" ht="12.75">
      <c r="B119" s="28"/>
      <c r="C119" s="12">
        <f t="shared" si="9"/>
        <v>0</v>
      </c>
      <c r="D119" s="30"/>
      <c r="E119" s="12">
        <f t="shared" si="15"/>
        <v>0</v>
      </c>
      <c r="F119" s="33"/>
      <c r="G119" s="80"/>
      <c r="H119" s="86">
        <f t="shared" si="14"/>
        <v>0</v>
      </c>
      <c r="I119" s="33"/>
      <c r="J119" s="80"/>
      <c r="K119" s="86">
        <f t="shared" si="11"/>
        <v>0</v>
      </c>
      <c r="L119" s="19" t="str">
        <f t="shared" si="16"/>
        <v> </v>
      </c>
      <c r="M119" s="14">
        <f t="shared" si="17"/>
        <v>0</v>
      </c>
    </row>
    <row r="120" spans="2:13" ht="12.75">
      <c r="B120" s="28"/>
      <c r="C120" s="12">
        <f t="shared" si="9"/>
        <v>0</v>
      </c>
      <c r="D120" s="30"/>
      <c r="E120" s="12">
        <f t="shared" si="15"/>
        <v>0</v>
      </c>
      <c r="F120" s="33"/>
      <c r="G120" s="80"/>
      <c r="H120" s="86">
        <f t="shared" si="14"/>
        <v>0</v>
      </c>
      <c r="I120" s="33"/>
      <c r="J120" s="80"/>
      <c r="K120" s="86">
        <f t="shared" si="11"/>
        <v>0</v>
      </c>
      <c r="L120" s="19" t="str">
        <f t="shared" si="16"/>
        <v> </v>
      </c>
      <c r="M120" s="14">
        <f t="shared" si="17"/>
        <v>0</v>
      </c>
    </row>
    <row r="121" spans="2:13" ht="12.75">
      <c r="B121" s="28"/>
      <c r="C121" s="12">
        <f t="shared" si="9"/>
        <v>0</v>
      </c>
      <c r="D121" s="30"/>
      <c r="E121" s="12">
        <f t="shared" si="15"/>
        <v>0</v>
      </c>
      <c r="F121" s="33"/>
      <c r="G121" s="80"/>
      <c r="H121" s="86">
        <f t="shared" si="14"/>
        <v>0</v>
      </c>
      <c r="I121" s="33"/>
      <c r="J121" s="80"/>
      <c r="K121" s="86">
        <f t="shared" si="11"/>
        <v>0</v>
      </c>
      <c r="L121" s="19" t="str">
        <f t="shared" si="16"/>
        <v> </v>
      </c>
      <c r="M121" s="14">
        <f t="shared" si="17"/>
        <v>0</v>
      </c>
    </row>
    <row r="122" spans="2:13" ht="12.75">
      <c r="B122" s="28"/>
      <c r="C122" s="12">
        <f t="shared" si="9"/>
        <v>0</v>
      </c>
      <c r="D122" s="30"/>
      <c r="E122" s="12">
        <f t="shared" si="15"/>
        <v>0</v>
      </c>
      <c r="F122" s="33"/>
      <c r="G122" s="80"/>
      <c r="H122" s="86">
        <f t="shared" si="14"/>
        <v>0</v>
      </c>
      <c r="I122" s="33"/>
      <c r="J122" s="80"/>
      <c r="K122" s="86">
        <f t="shared" si="11"/>
        <v>0</v>
      </c>
      <c r="L122" s="19" t="str">
        <f t="shared" si="16"/>
        <v> </v>
      </c>
      <c r="M122" s="14">
        <f t="shared" si="17"/>
        <v>0</v>
      </c>
    </row>
    <row r="123" spans="2:13" ht="12.75">
      <c r="B123" s="28"/>
      <c r="C123" s="12">
        <f t="shared" si="9"/>
        <v>0</v>
      </c>
      <c r="D123" s="30"/>
      <c r="E123" s="12">
        <f t="shared" si="15"/>
        <v>0</v>
      </c>
      <c r="F123" s="33"/>
      <c r="G123" s="80"/>
      <c r="H123" s="86">
        <f t="shared" si="14"/>
        <v>0</v>
      </c>
      <c r="I123" s="33"/>
      <c r="J123" s="80"/>
      <c r="K123" s="86">
        <f t="shared" si="11"/>
        <v>0</v>
      </c>
      <c r="L123" s="19" t="str">
        <f t="shared" si="16"/>
        <v> </v>
      </c>
      <c r="M123" s="14">
        <f t="shared" si="17"/>
        <v>0</v>
      </c>
    </row>
    <row r="124" spans="2:13" ht="12.75">
      <c r="B124" s="28"/>
      <c r="C124" s="12">
        <f t="shared" si="9"/>
        <v>0</v>
      </c>
      <c r="D124" s="30"/>
      <c r="E124" s="12">
        <f t="shared" si="15"/>
        <v>0</v>
      </c>
      <c r="F124" s="33"/>
      <c r="G124" s="80"/>
      <c r="H124" s="86">
        <f t="shared" si="14"/>
        <v>0</v>
      </c>
      <c r="I124" s="33"/>
      <c r="J124" s="80"/>
      <c r="K124" s="86">
        <f t="shared" si="11"/>
        <v>0</v>
      </c>
      <c r="L124" s="19" t="str">
        <f t="shared" si="16"/>
        <v> </v>
      </c>
      <c r="M124" s="14">
        <f t="shared" si="17"/>
        <v>0</v>
      </c>
    </row>
    <row r="125" spans="2:13" ht="12.75">
      <c r="B125" s="28"/>
      <c r="C125" s="12">
        <f t="shared" si="9"/>
        <v>0</v>
      </c>
      <c r="D125" s="30"/>
      <c r="E125" s="12">
        <f t="shared" si="15"/>
        <v>0</v>
      </c>
      <c r="F125" s="33"/>
      <c r="G125" s="80"/>
      <c r="H125" s="86">
        <f t="shared" si="14"/>
        <v>0</v>
      </c>
      <c r="I125" s="33"/>
      <c r="J125" s="80"/>
      <c r="K125" s="86">
        <f t="shared" si="11"/>
        <v>0</v>
      </c>
      <c r="L125" s="19" t="str">
        <f t="shared" si="16"/>
        <v> </v>
      </c>
      <c r="M125" s="14">
        <f t="shared" si="17"/>
        <v>0</v>
      </c>
    </row>
    <row r="126" spans="2:13" ht="12.75">
      <c r="B126" s="28"/>
      <c r="C126" s="12">
        <f t="shared" si="9"/>
        <v>0</v>
      </c>
      <c r="D126" s="30"/>
      <c r="E126" s="12">
        <f t="shared" si="15"/>
        <v>0</v>
      </c>
      <c r="F126" s="33"/>
      <c r="G126" s="80"/>
      <c r="H126" s="86">
        <f t="shared" si="14"/>
        <v>0</v>
      </c>
      <c r="I126" s="33"/>
      <c r="J126" s="80"/>
      <c r="K126" s="86">
        <f t="shared" si="11"/>
        <v>0</v>
      </c>
      <c r="L126" s="19" t="str">
        <f t="shared" si="16"/>
        <v> </v>
      </c>
      <c r="M126" s="14">
        <f t="shared" si="17"/>
        <v>0</v>
      </c>
    </row>
    <row r="127" spans="2:13" ht="12.75">
      <c r="B127" s="28"/>
      <c r="C127" s="12">
        <f t="shared" si="9"/>
        <v>0</v>
      </c>
      <c r="D127" s="30"/>
      <c r="E127" s="12">
        <f t="shared" si="15"/>
        <v>0</v>
      </c>
      <c r="F127" s="33"/>
      <c r="G127" s="80"/>
      <c r="H127" s="86">
        <f t="shared" si="14"/>
        <v>0</v>
      </c>
      <c r="I127" s="33"/>
      <c r="J127" s="80"/>
      <c r="K127" s="86">
        <f t="shared" si="11"/>
        <v>0</v>
      </c>
      <c r="L127" s="19" t="str">
        <f t="shared" si="16"/>
        <v> </v>
      </c>
      <c r="M127" s="14">
        <f t="shared" si="17"/>
        <v>0</v>
      </c>
    </row>
    <row r="128" spans="2:13" ht="12.75">
      <c r="B128" s="28"/>
      <c r="C128" s="12">
        <f t="shared" si="9"/>
        <v>0</v>
      </c>
      <c r="D128" s="30"/>
      <c r="E128" s="12">
        <f t="shared" si="15"/>
        <v>0</v>
      </c>
      <c r="F128" s="33"/>
      <c r="G128" s="80"/>
      <c r="H128" s="86">
        <f t="shared" si="14"/>
        <v>0</v>
      </c>
      <c r="I128" s="33"/>
      <c r="J128" s="80"/>
      <c r="K128" s="86">
        <f t="shared" si="11"/>
        <v>0</v>
      </c>
      <c r="L128" s="19" t="str">
        <f t="shared" si="16"/>
        <v> </v>
      </c>
      <c r="M128" s="14">
        <f t="shared" si="17"/>
        <v>0</v>
      </c>
    </row>
    <row r="129" spans="2:13" ht="12.75">
      <c r="B129" s="28"/>
      <c r="C129" s="12">
        <f t="shared" si="9"/>
        <v>0</v>
      </c>
      <c r="D129" s="30"/>
      <c r="E129" s="12">
        <f t="shared" si="15"/>
        <v>0</v>
      </c>
      <c r="F129" s="33"/>
      <c r="G129" s="80"/>
      <c r="H129" s="86">
        <f t="shared" si="14"/>
        <v>0</v>
      </c>
      <c r="I129" s="33"/>
      <c r="J129" s="80"/>
      <c r="K129" s="86">
        <f t="shared" si="11"/>
        <v>0</v>
      </c>
      <c r="L129" s="19" t="str">
        <f t="shared" si="16"/>
        <v> </v>
      </c>
      <c r="M129" s="14">
        <f t="shared" si="17"/>
        <v>0</v>
      </c>
    </row>
    <row r="130" spans="2:13" ht="12.75">
      <c r="B130" s="28"/>
      <c r="C130" s="12">
        <f t="shared" si="9"/>
        <v>0</v>
      </c>
      <c r="D130" s="30"/>
      <c r="E130" s="12">
        <f t="shared" si="15"/>
        <v>0</v>
      </c>
      <c r="F130" s="33"/>
      <c r="G130" s="80"/>
      <c r="H130" s="86">
        <f t="shared" si="14"/>
        <v>0</v>
      </c>
      <c r="I130" s="33"/>
      <c r="J130" s="80"/>
      <c r="K130" s="86">
        <f t="shared" si="11"/>
        <v>0</v>
      </c>
      <c r="L130" s="19" t="str">
        <f t="shared" si="16"/>
        <v> </v>
      </c>
      <c r="M130" s="14">
        <f t="shared" si="17"/>
        <v>0</v>
      </c>
    </row>
    <row r="131" spans="2:13" ht="12.75">
      <c r="B131" s="28"/>
      <c r="C131" s="12">
        <f t="shared" si="9"/>
        <v>0</v>
      </c>
      <c r="D131" s="30"/>
      <c r="E131" s="12">
        <f t="shared" si="15"/>
        <v>0</v>
      </c>
      <c r="F131" s="33"/>
      <c r="G131" s="80"/>
      <c r="H131" s="86">
        <f t="shared" si="14"/>
        <v>0</v>
      </c>
      <c r="I131" s="33"/>
      <c r="J131" s="80"/>
      <c r="K131" s="86">
        <f t="shared" si="11"/>
        <v>0</v>
      </c>
      <c r="L131" s="19" t="str">
        <f t="shared" si="16"/>
        <v> </v>
      </c>
      <c r="M131" s="14">
        <f t="shared" si="17"/>
        <v>0</v>
      </c>
    </row>
    <row r="132" spans="2:13" ht="12.75">
      <c r="B132" s="28"/>
      <c r="C132" s="12">
        <f t="shared" si="9"/>
        <v>0</v>
      </c>
      <c r="D132" s="30"/>
      <c r="E132" s="12">
        <f t="shared" si="15"/>
        <v>0</v>
      </c>
      <c r="F132" s="33"/>
      <c r="G132" s="80"/>
      <c r="H132" s="86">
        <f t="shared" si="14"/>
        <v>0</v>
      </c>
      <c r="I132" s="33"/>
      <c r="J132" s="80"/>
      <c r="K132" s="86">
        <f t="shared" si="11"/>
        <v>0</v>
      </c>
      <c r="L132" s="19" t="str">
        <f t="shared" si="16"/>
        <v> </v>
      </c>
      <c r="M132" s="14">
        <f t="shared" si="17"/>
        <v>0</v>
      </c>
    </row>
    <row r="133" spans="2:13" ht="12.75">
      <c r="B133" s="28"/>
      <c r="C133" s="12">
        <f t="shared" si="9"/>
        <v>0</v>
      </c>
      <c r="D133" s="30"/>
      <c r="E133" s="12">
        <f t="shared" si="15"/>
        <v>0</v>
      </c>
      <c r="F133" s="33"/>
      <c r="G133" s="80"/>
      <c r="H133" s="86">
        <f t="shared" si="14"/>
        <v>0</v>
      </c>
      <c r="I133" s="33"/>
      <c r="J133" s="80"/>
      <c r="K133" s="86">
        <f t="shared" si="11"/>
        <v>0</v>
      </c>
      <c r="L133" s="19" t="str">
        <f t="shared" si="16"/>
        <v> </v>
      </c>
      <c r="M133" s="14">
        <f t="shared" si="17"/>
        <v>0</v>
      </c>
    </row>
    <row r="134" spans="2:13" ht="12.75">
      <c r="B134" s="28"/>
      <c r="C134" s="12">
        <f t="shared" si="9"/>
        <v>0</v>
      </c>
      <c r="D134" s="30"/>
      <c r="E134" s="12">
        <f t="shared" si="15"/>
        <v>0</v>
      </c>
      <c r="F134" s="33"/>
      <c r="G134" s="80"/>
      <c r="H134" s="86">
        <f t="shared" si="14"/>
        <v>0</v>
      </c>
      <c r="I134" s="33"/>
      <c r="J134" s="80"/>
      <c r="K134" s="86">
        <f t="shared" si="11"/>
        <v>0</v>
      </c>
      <c r="L134" s="19" t="str">
        <f t="shared" si="16"/>
        <v> </v>
      </c>
      <c r="M134" s="14">
        <f t="shared" si="17"/>
        <v>0</v>
      </c>
    </row>
    <row r="135" spans="2:13" ht="12.75">
      <c r="B135" s="28"/>
      <c r="C135" s="12">
        <f t="shared" si="9"/>
        <v>0</v>
      </c>
      <c r="D135" s="30"/>
      <c r="E135" s="12">
        <f t="shared" si="15"/>
        <v>0</v>
      </c>
      <c r="F135" s="33"/>
      <c r="G135" s="80"/>
      <c r="H135" s="86">
        <f t="shared" si="14"/>
        <v>0</v>
      </c>
      <c r="I135" s="33"/>
      <c r="J135" s="80"/>
      <c r="K135" s="86">
        <f t="shared" si="11"/>
        <v>0</v>
      </c>
      <c r="L135" s="19" t="str">
        <f t="shared" si="16"/>
        <v> </v>
      </c>
      <c r="M135" s="14">
        <f t="shared" si="17"/>
        <v>0</v>
      </c>
    </row>
    <row r="136" spans="2:13" ht="12.75">
      <c r="B136" s="28"/>
      <c r="C136" s="12">
        <f t="shared" si="9"/>
        <v>0</v>
      </c>
      <c r="D136" s="30"/>
      <c r="E136" s="12">
        <f t="shared" si="15"/>
        <v>0</v>
      </c>
      <c r="F136" s="33"/>
      <c r="G136" s="80"/>
      <c r="H136" s="86">
        <f t="shared" si="14"/>
        <v>0</v>
      </c>
      <c r="I136" s="33"/>
      <c r="J136" s="80"/>
      <c r="K136" s="86">
        <f t="shared" si="11"/>
        <v>0</v>
      </c>
      <c r="L136" s="19" t="str">
        <f t="shared" si="16"/>
        <v> </v>
      </c>
      <c r="M136" s="14">
        <f t="shared" si="17"/>
        <v>0</v>
      </c>
    </row>
    <row r="137" spans="2:13" ht="12.75">
      <c r="B137" s="28"/>
      <c r="C137" s="12">
        <f>IF(B137,C136+1,)</f>
        <v>0</v>
      </c>
      <c r="D137" s="30"/>
      <c r="E137" s="12">
        <f t="shared" si="15"/>
        <v>0</v>
      </c>
      <c r="F137" s="33"/>
      <c r="G137" s="80"/>
      <c r="H137" s="86">
        <f t="shared" si="14"/>
        <v>0</v>
      </c>
      <c r="I137" s="33"/>
      <c r="J137" s="80"/>
      <c r="K137" s="86">
        <f>I137/(1+J137)*J137</f>
        <v>0</v>
      </c>
      <c r="L137" s="19" t="str">
        <f t="shared" si="16"/>
        <v> </v>
      </c>
      <c r="M137" s="14">
        <f t="shared" si="17"/>
        <v>0</v>
      </c>
    </row>
  </sheetData>
  <sheetProtection password="B084" sheet="1" objects="1" scenarios="1"/>
  <mergeCells count="1">
    <mergeCell ref="B4:D4"/>
  </mergeCells>
  <dataValidations count="1">
    <dataValidation type="list" allowBlank="1" showInputMessage="1" showErrorMessage="1" sqref="G9:G137 J9:J137">
      <formula1>$O$7:$O$9</formula1>
    </dataValidation>
  </dataValidation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LINDO Marketingberatung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Vereinskasse (PCgo!)</dc:title>
  <dc:subject/>
  <dc:creator>W.Lindo</dc:creator>
  <cp:keywords/>
  <dc:description>Mail / Redaktion PCgo!: webpcgo@pcgo.de
Internet / Redaktion PCgo!: http://www.pcgo.de
Internet / (W.Lindo) Autor: http://www.ebooklet.de
http://www.puzzlemaker.de</dc:description>
  <cp:lastModifiedBy>WL</cp:lastModifiedBy>
  <dcterms:created xsi:type="dcterms:W3CDTF">2001-05-03T12:23:15Z</dcterms:created>
  <dcterms:modified xsi:type="dcterms:W3CDTF">2004-04-05T16:17:30Z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